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xr:revisionPtr revIDLastSave="0" documentId="13_ncr:1_{94A2C3B4-AB30-41E4-B3D7-20079E780BE0}" xr6:coauthVersionLast="47" xr6:coauthVersionMax="47" xr10:uidLastSave="{00000000-0000-0000-0000-000000000000}"/>
  <bookViews>
    <workbookView xWindow="-110" yWindow="-110" windowWidth="19420" windowHeight="10420" activeTab="1" xr2:uid="{56E15A49-BFC9-404A-9965-213FF2AD3AA2}"/>
  </bookViews>
  <sheets>
    <sheet name="Food budget worksheet" sheetId="3" r:id="rId1"/>
    <sheet name="Report worksheet" sheetId="5" r:id="rId2"/>
  </sheets>
  <definedNames>
    <definedName name="Dates">Monthly_Expenses[Date]</definedName>
    <definedName name="End_Date">'Report worksheet'!$F$3</definedName>
    <definedName name="Food_Category">'Report worksheet'!$B$9:$B$16</definedName>
    <definedName name="Places">'Report worksheet'!$B$23:$B$28</definedName>
    <definedName name="_xlnm.Print_Area" localSheetId="1">'Report worksheet'!$A$1:$I$35</definedName>
    <definedName name="Start_Date">'Report worksheet'!$C$3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5" l="1"/>
  <c r="F3" i="5"/>
  <c r="B27" i="3"/>
  <c r="G27" i="3"/>
  <c r="B26" i="3" l="1"/>
  <c r="B25" i="3"/>
  <c r="B24" i="3"/>
  <c r="B23" i="3"/>
  <c r="B22" i="3"/>
  <c r="B21" i="3"/>
  <c r="B20" i="3"/>
  <c r="B19" i="3"/>
  <c r="B18" i="3"/>
  <c r="B17" i="3"/>
  <c r="B16" i="3"/>
  <c r="B15" i="3"/>
  <c r="B14" i="3"/>
  <c r="B13" i="3"/>
  <c r="B12" i="3"/>
  <c r="B11" i="3"/>
  <c r="B10" i="3"/>
  <c r="B9" i="3"/>
  <c r="B8" i="3"/>
  <c r="B7" i="3"/>
  <c r="B6" i="3"/>
  <c r="C22" i="5" l="1"/>
  <c r="C16" i="5"/>
  <c r="C10" i="5"/>
  <c r="C28" i="5"/>
  <c r="G26" i="3"/>
  <c r="G25" i="3"/>
  <c r="G24" i="3"/>
  <c r="G23" i="3"/>
  <c r="G22" i="3"/>
  <c r="G21" i="3"/>
  <c r="G20" i="3"/>
  <c r="G19" i="3"/>
  <c r="C27" i="5" s="1"/>
  <c r="G18" i="3"/>
  <c r="C23" i="5" s="1"/>
  <c r="G17" i="3"/>
  <c r="G16" i="3"/>
  <c r="G15" i="3"/>
  <c r="G14" i="3"/>
  <c r="G13" i="3"/>
  <c r="C12" i="5" s="1"/>
  <c r="G12" i="3"/>
  <c r="G11" i="3"/>
  <c r="C26" i="5" s="1"/>
  <c r="G10" i="3"/>
  <c r="C9" i="5" s="1"/>
  <c r="G9" i="3"/>
  <c r="C13" i="5" s="1"/>
  <c r="G8" i="3"/>
  <c r="C14" i="5" s="1"/>
  <c r="G7" i="3"/>
  <c r="C24" i="5" s="1"/>
  <c r="G6" i="3"/>
  <c r="C25" i="5" l="1"/>
  <c r="C29" i="5" s="1"/>
  <c r="C15" i="5"/>
  <c r="C11" i="5"/>
  <c r="G28" i="3"/>
  <c r="C17" i="5" l="1"/>
</calcChain>
</file>

<file path=xl/sharedStrings.xml><?xml version="1.0" encoding="utf-8"?>
<sst xmlns="http://schemas.openxmlformats.org/spreadsheetml/2006/main" count="104" uniqueCount="50">
  <si>
    <t>Date</t>
  </si>
  <si>
    <t>Category</t>
  </si>
  <si>
    <t>What</t>
  </si>
  <si>
    <t>How 
many</t>
  </si>
  <si>
    <t>Price 
per item</t>
  </si>
  <si>
    <t>Price 
(sum)</t>
  </si>
  <si>
    <t>Where</t>
  </si>
  <si>
    <t>Sweets</t>
  </si>
  <si>
    <t>Candies</t>
  </si>
  <si>
    <t>Grocery</t>
  </si>
  <si>
    <t>Drinks</t>
  </si>
  <si>
    <t>Coke</t>
  </si>
  <si>
    <t>Fast food</t>
  </si>
  <si>
    <t>Ready meals</t>
  </si>
  <si>
    <t>Meal</t>
  </si>
  <si>
    <t>Meat</t>
  </si>
  <si>
    <t>Beef</t>
  </si>
  <si>
    <t>Alcohol</t>
  </si>
  <si>
    <t>Whisky</t>
  </si>
  <si>
    <t>Soda</t>
  </si>
  <si>
    <t>Home delivery</t>
  </si>
  <si>
    <t>Fruits &amp; vegetables</t>
  </si>
  <si>
    <t>Apples</t>
  </si>
  <si>
    <t>Water</t>
  </si>
  <si>
    <t>Chocolate</t>
  </si>
  <si>
    <t>Coffee shops</t>
  </si>
  <si>
    <t>Rice</t>
  </si>
  <si>
    <t>Restaurant</t>
  </si>
  <si>
    <t>Beer</t>
  </si>
  <si>
    <t>Bananas</t>
  </si>
  <si>
    <t>Bread</t>
  </si>
  <si>
    <t>Buns</t>
  </si>
  <si>
    <t>Total</t>
  </si>
  <si>
    <t>Start Day</t>
  </si>
  <si>
    <t>End Day</t>
  </si>
  <si>
    <t>Expenses by food category</t>
  </si>
  <si>
    <t>Food category</t>
  </si>
  <si>
    <t>Expenses</t>
  </si>
  <si>
    <t>Fruits &amp; Vegetables</t>
  </si>
  <si>
    <t>Ready Meals</t>
  </si>
  <si>
    <t>Other</t>
  </si>
  <si>
    <t>Expenses by places</t>
  </si>
  <si>
    <t>Places list</t>
  </si>
  <si>
    <t>Market</t>
  </si>
  <si>
    <t>Funded by the European Union. Views and opinions expressed are however those of the author(s) only and do not necessarily reflect those of the European Union or the European Education and Culture Executive Agency (EACEA). Neither the European Union nor EACEA can be held responsible for them.</t>
  </si>
  <si>
    <t>Create your food budget. You can create report in the Report worksheet.</t>
  </si>
  <si>
    <t>FOOD BUDGET WORKSHEET</t>
  </si>
  <si>
    <t xml:space="preserve">"Digital training on financial literacy for youth  with fewer opportunities“
Project number: 2022-2-BG01-KA220-YOU-000092208
R4: Supportive worksheets on proper own financial management </t>
  </si>
  <si>
    <t>Coca cola</t>
  </si>
  <si>
    <t>Check your expenses in choosen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</si>
</sst>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_-* #,##0.00\ [$zł-415]_-;\-* #,##0.00\ [$zł-415]_-;_-* &quot;-&quot;??\ [$zł-415]_-;_-@_-"/>
    <numFmt numFmtId="166" formatCode="_-* #,##0.00\ [$zł-415]_-;\-* #,##0.00\ [$zł-415]_-;_-* &quot;-&quot;?\ [$zł-415]_-;_-@_-"/>
    <numFmt numFmtId="167" formatCode="[$$-409]#,##0.00_ ;\-[$$-409]#,##0.00\ "/>
    <numFmt numFmtId="168" formatCode="[$€-2]\ #,##0.00;\-[$€-2]\ #,##0.00"/>
    <numFmt numFmtId="169" formatCode="[$€-2]\ #,##0.00"/>
  </numFmts>
  <fonts count="11" x14ac:knownFonts="1">
    <font>
      <sz val="11"/>
      <color theme="1"/>
      <name val="Candara"/>
      <family val="2"/>
      <charset val="238"/>
      <scheme val="minor"/>
    </font>
    <font>
      <b/>
      <sz val="11"/>
      <color theme="1"/>
      <name val="Candara"/>
      <family val="2"/>
      <charset val="238"/>
      <scheme val="minor"/>
    </font>
    <font>
      <b/>
      <sz val="11"/>
      <color theme="0"/>
      <name val="Candara"/>
      <family val="2"/>
      <charset val="238"/>
      <scheme val="minor"/>
    </font>
    <font>
      <sz val="10"/>
      <color theme="1"/>
      <name val="Candara"/>
      <family val="2"/>
      <charset val="238"/>
      <scheme val="minor"/>
    </font>
    <font>
      <b/>
      <sz val="10"/>
      <color theme="1"/>
      <name val="Candara"/>
      <family val="2"/>
      <charset val="238"/>
      <scheme val="minor"/>
    </font>
    <font>
      <sz val="16"/>
      <color theme="1"/>
      <name val="Candara"/>
      <family val="2"/>
      <charset val="238"/>
      <scheme val="minor"/>
    </font>
    <font>
      <b/>
      <sz val="14"/>
      <color theme="1"/>
      <name val="Candara"/>
      <family val="2"/>
      <charset val="238"/>
      <scheme val="minor"/>
    </font>
    <font>
      <b/>
      <sz val="36"/>
      <color theme="6" tint="-0.499984740745262"/>
      <name val="Candara"/>
      <family val="2"/>
      <scheme val="major"/>
    </font>
    <font>
      <b/>
      <sz val="20"/>
      <color theme="1"/>
      <name val="Candara"/>
      <family val="2"/>
      <charset val="204"/>
      <scheme val="minor"/>
    </font>
    <font>
      <b/>
      <sz val="14"/>
      <color theme="1"/>
      <name val="Candara"/>
      <family val="2"/>
      <charset val="204"/>
      <scheme val="minor"/>
    </font>
    <font>
      <b/>
      <sz val="11"/>
      <name val="Candara"/>
      <family val="2"/>
      <charset val="204"/>
      <scheme val="minor"/>
    </font>
  </fonts>
  <fills count="6">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6"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30">
    <xf numFmtId="0" fontId="0" fillId="0" borderId="0" xfId="0"/>
    <xf numFmtId="167" fontId="0" fillId="0" borderId="0" xfId="0" applyNumberFormat="1"/>
    <xf numFmtId="0" fontId="0" fillId="0" borderId="0" xfId="0" applyAlignment="1">
      <alignment horizontal="right"/>
    </xf>
    <xf numFmtId="14" fontId="0" fillId="0" borderId="0" xfId="0" applyNumberFormat="1"/>
    <xf numFmtId="14" fontId="3" fillId="0" borderId="0" xfId="0" applyNumberFormat="1" applyFont="1"/>
    <xf numFmtId="0" fontId="3" fillId="0" borderId="0" xfId="0" applyFont="1"/>
    <xf numFmtId="0" fontId="0" fillId="0" borderId="0" xfId="0" applyAlignment="1">
      <alignment horizontal="center" vertical="center"/>
    </xf>
    <xf numFmtId="164" fontId="0" fillId="0" borderId="0" xfId="0" applyNumberFormat="1" applyAlignment="1">
      <alignment horizontal="center" vertical="center" wrapText="1"/>
    </xf>
    <xf numFmtId="165" fontId="0" fillId="0" borderId="0" xfId="0" applyNumberFormat="1" applyAlignment="1">
      <alignment horizontal="center" vertical="center" wrapText="1"/>
    </xf>
    <xf numFmtId="166" fontId="0" fillId="0" borderId="0" xfId="0" applyNumberFormat="1" applyAlignment="1">
      <alignment horizontal="center" vertical="center" wrapText="1"/>
    </xf>
    <xf numFmtId="0" fontId="4" fillId="0" borderId="0" xfId="0" applyFont="1"/>
    <xf numFmtId="0" fontId="5" fillId="0" borderId="0" xfId="0" applyFont="1" applyAlignment="1">
      <alignment horizontal="center" vertical="center"/>
    </xf>
    <xf numFmtId="0" fontId="3" fillId="0" borderId="0" xfId="0" applyFont="1" applyAlignment="1">
      <alignment vertical="center"/>
    </xf>
    <xf numFmtId="0" fontId="1" fillId="4" borderId="0" xfId="0" applyFont="1" applyFill="1" applyAlignment="1">
      <alignment horizontal="right" vertical="center"/>
    </xf>
    <xf numFmtId="14" fontId="1" fillId="4" borderId="0" xfId="0" applyNumberFormat="1" applyFont="1" applyFill="1" applyAlignment="1">
      <alignment horizontal="left" vertical="center"/>
    </xf>
    <xf numFmtId="0" fontId="0" fillId="4" borderId="0" xfId="0" applyFill="1" applyAlignment="1">
      <alignment vertical="center"/>
    </xf>
    <xf numFmtId="0" fontId="0" fillId="5" borderId="0" xfId="0" applyFill="1"/>
    <xf numFmtId="0" fontId="7" fillId="5" borderId="0" xfId="0" applyFont="1" applyFill="1" applyAlignment="1">
      <alignment vertical="center"/>
    </xf>
    <xf numFmtId="168" fontId="0" fillId="0" borderId="0" xfId="0" applyNumberFormat="1"/>
    <xf numFmtId="168" fontId="3" fillId="0" borderId="0" xfId="0" applyNumberFormat="1" applyFont="1"/>
    <xf numFmtId="169" fontId="3" fillId="0" borderId="0" xfId="0" applyNumberFormat="1" applyFont="1"/>
    <xf numFmtId="0" fontId="0" fillId="0" borderId="0" xfId="0" applyAlignment="1">
      <alignment horizontal="center" vertical="center" wrapText="1"/>
    </xf>
    <xf numFmtId="0" fontId="0" fillId="0" borderId="0" xfId="0" applyAlignment="1">
      <alignment horizontal="center" vertical="center"/>
    </xf>
    <xf numFmtId="0" fontId="8" fillId="5" borderId="0" xfId="0" applyFont="1" applyFill="1" applyAlignment="1">
      <alignment horizontal="center" vertical="center"/>
    </xf>
    <xf numFmtId="0" fontId="9" fillId="5" borderId="0" xfId="0" applyFont="1" applyFill="1" applyAlignment="1">
      <alignment horizontal="center" vertical="center"/>
    </xf>
    <xf numFmtId="14" fontId="1" fillId="2" borderId="0" xfId="0" applyNumberFormat="1" applyFont="1" applyFill="1" applyAlignment="1">
      <alignment horizontal="center"/>
    </xf>
    <xf numFmtId="14" fontId="2" fillId="3" borderId="0" xfId="0" applyNumberFormat="1" applyFont="1" applyFill="1" applyAlignment="1">
      <alignment horizontal="center"/>
    </xf>
    <xf numFmtId="0" fontId="6" fillId="4" borderId="0" xfId="0" applyFont="1" applyFill="1" applyAlignment="1">
      <alignment horizontal="center" vertical="center"/>
    </xf>
    <xf numFmtId="0" fontId="9" fillId="5" borderId="0" xfId="0" applyFont="1" applyFill="1" applyAlignment="1">
      <alignment horizontal="center" vertical="center" wrapText="1"/>
    </xf>
    <xf numFmtId="0" fontId="10" fillId="0" borderId="0" xfId="0" applyFont="1" applyAlignment="1">
      <alignment horizontal="center" wrapText="1"/>
    </xf>
  </cellXfs>
  <cellStyles count="1">
    <cellStyle name="Normal" xfId="0" builtinId="0"/>
  </cellStyles>
  <dxfs count="44">
    <dxf>
      <numFmt numFmtId="168" formatCode="[$€-2]\ #,##0.00;\-[$€-2]\ #,##0.00"/>
    </dxf>
    <dxf>
      <numFmt numFmtId="167" formatCode="[$$-409]#,##0.00_ ;\-[$$-409]#,##0.00\ "/>
    </dxf>
    <dxf>
      <font>
        <b val="0"/>
        <i val="0"/>
        <strike val="0"/>
        <condense val="0"/>
        <extend val="0"/>
        <outline val="0"/>
        <shadow val="0"/>
        <u val="none"/>
        <vertAlign val="baseline"/>
        <sz val="10"/>
        <color theme="1"/>
        <name val="Candara"/>
        <family val="2"/>
        <charset val="238"/>
        <scheme val="minor"/>
      </font>
      <numFmt numFmtId="170" formatCode="[$$-409]#,##0.00"/>
      <alignment horizontal="general" vertical="bottom" textRotation="0" wrapText="0" indent="0" justifyLastLine="0" shrinkToFit="0" readingOrder="0"/>
    </dxf>
    <dxf>
      <font>
        <strike val="0"/>
        <outline val="0"/>
        <shadow val="0"/>
        <u val="none"/>
        <vertAlign val="baseline"/>
        <sz val="10"/>
        <color theme="1"/>
        <name val="Candara"/>
        <family val="2"/>
        <charset val="238"/>
        <scheme val="minor"/>
      </font>
      <numFmt numFmtId="169" formatCode="[$€-2]\ #,##0.00"/>
      <alignment horizontal="general" vertical="bottom" textRotation="0" wrapText="0" indent="0" justifyLastLine="0" shrinkToFit="0" readingOrder="0"/>
    </dxf>
    <dxf>
      <font>
        <b val="0"/>
        <i val="0"/>
        <strike val="0"/>
        <condense val="0"/>
        <extend val="0"/>
        <outline val="0"/>
        <shadow val="0"/>
        <u val="none"/>
        <vertAlign val="baseline"/>
        <sz val="10"/>
        <color theme="1"/>
        <name val="Candara"/>
        <family val="2"/>
        <charset val="238"/>
        <scheme val="minor"/>
      </font>
      <alignment horizontal="general" vertical="center" textRotation="0" wrapText="0" indent="0" justifyLastLine="0" shrinkToFit="0" readingOrder="0"/>
    </dxf>
    <dxf>
      <font>
        <strike val="0"/>
        <outline val="0"/>
        <shadow val="0"/>
        <u val="none"/>
        <vertAlign val="baseline"/>
        <sz val="10"/>
        <color theme="1"/>
        <name val="Candara"/>
        <family val="2"/>
        <charset val="238"/>
        <scheme val="minor"/>
      </font>
      <alignment horizontal="general" vertical="center" textRotation="0" wrapText="0" indent="0" justifyLastLine="0" shrinkToFit="0" readingOrder="0"/>
    </dxf>
    <dxf>
      <font>
        <strike val="0"/>
        <outline val="0"/>
        <shadow val="0"/>
        <u val="none"/>
        <vertAlign val="baseline"/>
        <sz val="10"/>
        <color theme="1"/>
        <name val="Candara"/>
        <family val="2"/>
        <charset val="238"/>
        <scheme val="minor"/>
      </font>
    </dxf>
    <dxf>
      <font>
        <strike val="0"/>
        <outline val="0"/>
        <shadow val="0"/>
        <u val="none"/>
        <vertAlign val="baseline"/>
        <sz val="10"/>
        <color theme="1"/>
        <name val="Candara"/>
        <family val="2"/>
        <charset val="238"/>
        <scheme val="minor"/>
      </font>
    </dxf>
    <dxf>
      <font>
        <b/>
        <strike val="0"/>
        <outline val="0"/>
        <shadow val="0"/>
        <u val="none"/>
        <vertAlign val="baseline"/>
        <sz val="10"/>
        <color theme="1"/>
        <name val="Candara"/>
        <family val="2"/>
        <charset val="238"/>
        <scheme val="minor"/>
      </font>
    </dxf>
    <dxf>
      <font>
        <b val="0"/>
        <i val="0"/>
        <strike val="0"/>
        <condense val="0"/>
        <extend val="0"/>
        <outline val="0"/>
        <shadow val="0"/>
        <u val="none"/>
        <vertAlign val="baseline"/>
        <sz val="10"/>
        <color theme="1"/>
        <name val="Candara"/>
        <family val="2"/>
        <charset val="238"/>
        <scheme val="minor"/>
      </font>
      <numFmt numFmtId="170" formatCode="[$$-409]#,##0.00"/>
      <alignment horizontal="general" vertical="bottom" textRotation="0" wrapText="0" indent="0" justifyLastLine="0" shrinkToFit="0" readingOrder="0"/>
    </dxf>
    <dxf>
      <font>
        <strike val="0"/>
        <outline val="0"/>
        <shadow val="0"/>
        <u val="none"/>
        <vertAlign val="baseline"/>
        <sz val="10"/>
        <color theme="1"/>
        <name val="Candara"/>
        <family val="2"/>
        <charset val="238"/>
        <scheme val="minor"/>
      </font>
      <numFmt numFmtId="169" formatCode="[$€-2]\ #,##0.00"/>
      <alignment horizontal="general" vertical="bottom" textRotation="0" wrapText="0" indent="0" justifyLastLine="0" shrinkToFit="0" readingOrder="0"/>
    </dxf>
    <dxf>
      <font>
        <b val="0"/>
        <i val="0"/>
        <strike val="0"/>
        <condense val="0"/>
        <extend val="0"/>
        <outline val="0"/>
        <shadow val="0"/>
        <u val="none"/>
        <vertAlign val="baseline"/>
        <sz val="10"/>
        <color theme="1"/>
        <name val="Candara"/>
        <family val="2"/>
        <charset val="238"/>
        <scheme val="minor"/>
      </font>
      <alignment horizontal="general" vertical="bottom" textRotation="0" wrapText="0" indent="0" justifyLastLine="0" shrinkToFit="0" readingOrder="0"/>
    </dxf>
    <dxf>
      <font>
        <strike val="0"/>
        <outline val="0"/>
        <shadow val="0"/>
        <u val="none"/>
        <vertAlign val="baseline"/>
        <sz val="10"/>
        <color theme="1"/>
        <name val="Candara"/>
        <family val="2"/>
        <charset val="238"/>
        <scheme val="minor"/>
      </font>
      <alignment horizontal="general" vertical="bottom" textRotation="0" wrapText="0" indent="0" justifyLastLine="0" shrinkToFit="0" readingOrder="0"/>
    </dxf>
    <dxf>
      <font>
        <strike val="0"/>
        <outline val="0"/>
        <shadow val="0"/>
        <u val="none"/>
        <vertAlign val="baseline"/>
        <sz val="10"/>
        <color theme="1"/>
        <name val="Candara"/>
        <family val="2"/>
        <charset val="238"/>
        <scheme val="minor"/>
      </font>
    </dxf>
    <dxf>
      <font>
        <strike val="0"/>
        <outline val="0"/>
        <shadow val="0"/>
        <u val="none"/>
        <vertAlign val="baseline"/>
        <sz val="10"/>
        <color theme="1"/>
        <name val="Candara"/>
        <family val="2"/>
        <charset val="238"/>
        <scheme val="minor"/>
      </font>
      <alignment horizontal="general" vertical="bottom" textRotation="0" wrapText="0" indent="0" justifyLastLine="0" shrinkToFit="0" readingOrder="0"/>
    </dxf>
    <dxf>
      <font>
        <b/>
        <strike val="0"/>
        <outline val="0"/>
        <shadow val="0"/>
        <u val="none"/>
        <vertAlign val="baseline"/>
        <sz val="10"/>
        <color theme="1"/>
        <name val="Candara"/>
        <family val="2"/>
        <charset val="238"/>
        <scheme val="minor"/>
      </font>
      <alignment horizontal="general" vertical="bottom" textRotation="0" wrapText="0" indent="0" justifyLastLine="0" shrinkToFit="0" readingOrder="0"/>
    </dxf>
    <dxf>
      <font>
        <strike val="0"/>
        <outline val="0"/>
        <shadow val="0"/>
        <u val="none"/>
        <vertAlign val="baseline"/>
        <sz val="10"/>
        <color theme="1"/>
        <name val="Candara"/>
        <family val="2"/>
        <charset val="238"/>
        <scheme val="minor"/>
      </font>
    </dxf>
    <dxf>
      <font>
        <b val="0"/>
        <i val="0"/>
        <strike val="0"/>
        <condense val="0"/>
        <extend val="0"/>
        <outline val="0"/>
        <shadow val="0"/>
        <u val="none"/>
        <vertAlign val="baseline"/>
        <sz val="10"/>
        <color theme="1"/>
        <name val="Candara"/>
        <family val="2"/>
        <charset val="238"/>
        <scheme val="minor"/>
      </font>
      <numFmt numFmtId="168" formatCode="[$€-2]\ #,##0.00;\-[$€-2]\ #,##0.00"/>
      <fill>
        <patternFill patternType="none">
          <fgColor indexed="64"/>
          <bgColor indexed="65"/>
        </patternFill>
      </fill>
    </dxf>
    <dxf>
      <font>
        <b val="0"/>
        <i val="0"/>
        <strike val="0"/>
        <condense val="0"/>
        <extend val="0"/>
        <outline val="0"/>
        <shadow val="0"/>
        <u val="none"/>
        <vertAlign val="baseline"/>
        <sz val="10"/>
        <color theme="1"/>
        <name val="Candara"/>
        <family val="2"/>
        <charset val="238"/>
        <scheme val="minor"/>
      </font>
      <numFmt numFmtId="168" formatCode="[$€-2]\ #,##0.00;\-[$€-2]\ #,##0.00"/>
      <fill>
        <patternFill patternType="none">
          <fgColor indexed="64"/>
          <bgColor indexed="65"/>
        </patternFill>
      </fill>
    </dxf>
    <dxf>
      <font>
        <strike val="0"/>
        <outline val="0"/>
        <shadow val="0"/>
        <u val="none"/>
        <vertAlign val="baseline"/>
        <sz val="10"/>
        <color theme="1"/>
        <name val="Candara"/>
        <family val="2"/>
        <charset val="238"/>
        <scheme val="minor"/>
      </font>
    </dxf>
    <dxf>
      <font>
        <strike val="0"/>
        <outline val="0"/>
        <shadow val="0"/>
        <u val="none"/>
        <vertAlign val="baseline"/>
        <sz val="10"/>
        <color theme="1"/>
        <name val="Candara"/>
        <family val="2"/>
        <charset val="238"/>
        <scheme val="minor"/>
      </font>
    </dxf>
    <dxf>
      <font>
        <strike val="0"/>
        <outline val="0"/>
        <shadow val="0"/>
        <u val="none"/>
        <vertAlign val="baseline"/>
        <sz val="10"/>
        <color theme="1"/>
        <name val="Candara"/>
        <family val="2"/>
        <charset val="238"/>
        <scheme val="minor"/>
      </font>
    </dxf>
    <dxf>
      <font>
        <strike val="0"/>
        <outline val="0"/>
        <shadow val="0"/>
        <u val="none"/>
        <vertAlign val="baseline"/>
        <sz val="10"/>
        <color theme="1"/>
        <name val="Candara"/>
        <family val="2"/>
        <charset val="238"/>
        <scheme val="minor"/>
      </font>
      <numFmt numFmtId="171" formatCode="dd/mm/yyyy"/>
    </dxf>
    <dxf>
      <font>
        <strike val="0"/>
        <outline val="0"/>
        <shadow val="0"/>
        <u val="none"/>
        <vertAlign val="baseline"/>
        <sz val="10"/>
        <color theme="1"/>
        <name val="Candara"/>
        <family val="2"/>
        <charset val="238"/>
        <scheme val="minor"/>
      </font>
    </dxf>
    <dxf>
      <alignment horizontal="center" vertical="center" textRotation="0" wrapText="0" indent="0" justifyLastLine="0" shrinkToFit="0" readingOrder="0"/>
    </dxf>
    <dxf>
      <fill>
        <patternFill patternType="solid">
          <fgColor theme="6" tint="0.79992065187536243"/>
          <bgColor theme="0" tint="-4.9989318521683403E-2"/>
        </patternFill>
      </fill>
    </dxf>
    <dxf>
      <font>
        <b/>
        <color theme="1"/>
      </font>
    </dxf>
    <dxf>
      <font>
        <b/>
        <color theme="1"/>
      </font>
    </dxf>
    <dxf>
      <font>
        <b/>
        <color theme="1"/>
      </font>
      <border>
        <top style="double">
          <color theme="6"/>
        </top>
      </border>
    </dxf>
    <dxf>
      <font>
        <b/>
        <i val="0"/>
        <color theme="0"/>
      </font>
      <fill>
        <patternFill patternType="solid">
          <fgColor theme="6" tint="-0.499984740745262"/>
          <bgColor theme="6" tint="-0.499984740745262"/>
        </patternFill>
      </fill>
    </dxf>
    <dxf>
      <font>
        <color theme="1"/>
      </font>
      <border diagonalUp="0" diagonalDown="0">
        <left/>
        <right/>
        <top/>
        <bottom/>
        <vertical/>
        <horizontal/>
      </border>
    </dxf>
    <dxf>
      <fill>
        <patternFill patternType="solid">
          <fgColor theme="9" tint="0.79998168889431442"/>
          <bgColor theme="9" tint="0.79998168889431442"/>
        </patternFill>
      </fill>
    </dxf>
    <dxf>
      <font>
        <b/>
        <color theme="1"/>
      </font>
    </dxf>
    <dxf>
      <font>
        <b/>
        <color theme="1"/>
      </font>
    </dxf>
    <dxf>
      <font>
        <b/>
        <color theme="1"/>
      </font>
      <border>
        <top style="double">
          <color theme="9"/>
        </top>
      </border>
    </dxf>
    <dxf>
      <font>
        <color theme="0"/>
      </font>
      <fill>
        <patternFill patternType="solid">
          <fgColor theme="9"/>
          <bgColor theme="9"/>
        </patternFill>
      </fill>
    </dxf>
    <dxf>
      <font>
        <color theme="1"/>
      </font>
      <border diagonalUp="0" diagonalDown="0">
        <left/>
        <right/>
        <top/>
        <bottom/>
        <vertical/>
        <horizontal/>
      </border>
    </dxf>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color theme="1"/>
      </font>
    </dxf>
    <dxf>
      <font>
        <b/>
        <color theme="1"/>
      </font>
    </dxf>
    <dxf>
      <font>
        <b/>
        <color theme="1"/>
      </font>
      <border>
        <top style="thick">
          <color theme="7"/>
        </top>
      </border>
    </dxf>
    <dxf>
      <font>
        <color theme="1"/>
      </font>
      <fill>
        <patternFill patternType="solid">
          <fgColor theme="7"/>
          <bgColor theme="7"/>
        </patternFill>
      </fill>
    </dxf>
    <dxf>
      <font>
        <color theme="1"/>
      </font>
      <border diagonalUp="0" diagonalDown="0">
        <left/>
        <right/>
        <top/>
        <bottom/>
        <vertical/>
        <horizontal/>
      </border>
    </dxf>
  </dxfs>
  <tableStyles count="3" defaultTableStyle="TableStyleMedium2" defaultPivotStyle="PivotStyleLight16">
    <tableStyle name="Expenses by Food Category" pivot="0" count="7" xr9:uid="{9BD95945-A0B4-460B-8F3A-AD31F68F7752}">
      <tableStyleElement type="wholeTable" dxfId="43"/>
      <tableStyleElement type="headerRow" dxfId="42"/>
      <tableStyleElement type="totalRow" dxfId="41"/>
      <tableStyleElement type="firstColumn" dxfId="40"/>
      <tableStyleElement type="lastColumn" dxfId="39"/>
      <tableStyleElement type="firstRowStripe" dxfId="38"/>
      <tableStyleElement type="firstColumnStripe" dxfId="37"/>
    </tableStyle>
    <tableStyle name="Expenses by Place" pivot="0" count="6" xr9:uid="{363BA0E9-5400-4712-82B8-E0D61D5832BD}">
      <tableStyleElement type="wholeTable" dxfId="36"/>
      <tableStyleElement type="headerRow" dxfId="35"/>
      <tableStyleElement type="totalRow" dxfId="34"/>
      <tableStyleElement type="firstColumn" dxfId="33"/>
      <tableStyleElement type="lastColumn" dxfId="32"/>
      <tableStyleElement type="firstRowStripe" dxfId="31"/>
    </tableStyle>
    <tableStyle name="Monthly Expenses" pivot="0" count="6" xr9:uid="{EADDC024-1671-4F34-8E20-9092CBC82ACE}">
      <tableStyleElement type="wholeTable" dxfId="30"/>
      <tableStyleElement type="headerRow" dxfId="29"/>
      <tableStyleElement type="totalRow" dxfId="28"/>
      <tableStyleElement type="firstColumn" dxfId="27"/>
      <tableStyleElement type="lastColumn" dxfId="26"/>
      <tableStyleElement type="firstRowStripe" dxfId="25"/>
    </tableStyle>
  </tableStyles>
  <colors>
    <mruColors>
      <color rgb="FFCD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pl-PL" sz="1200" b="1">
                <a:solidFill>
                  <a:sysClr val="windowText" lastClr="000000"/>
                </a:solidFill>
              </a:rPr>
              <a:t>Expenses</a:t>
            </a:r>
            <a:r>
              <a:rPr lang="pl-PL" sz="1200" b="1" baseline="0">
                <a:solidFill>
                  <a:sysClr val="windowText" lastClr="000000"/>
                </a:solidFill>
              </a:rPr>
              <a:t> by </a:t>
            </a:r>
            <a:r>
              <a:rPr lang="en-US" sz="1200" b="1" baseline="0">
                <a:solidFill>
                  <a:sysClr val="windowText" lastClr="000000"/>
                </a:solidFill>
              </a:rPr>
              <a:t>f</a:t>
            </a:r>
            <a:r>
              <a:rPr lang="pl-PL" sz="1200" b="1" baseline="0">
                <a:solidFill>
                  <a:sysClr val="windowText" lastClr="000000"/>
                </a:solidFill>
              </a:rPr>
              <a:t>ood </a:t>
            </a:r>
            <a:r>
              <a:rPr lang="en-US" sz="1200" b="1" baseline="0">
                <a:solidFill>
                  <a:sysClr val="windowText" lastClr="000000"/>
                </a:solidFill>
              </a:rPr>
              <a:t>c</a:t>
            </a:r>
            <a:r>
              <a:rPr lang="pl-PL" sz="1200" b="1" baseline="0">
                <a:solidFill>
                  <a:sysClr val="windowText" lastClr="000000"/>
                </a:solidFill>
              </a:rPr>
              <a:t>ategory in choosen dates period.</a:t>
            </a:r>
            <a:endParaRPr lang="pl-PL" sz="1200"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bg-BG"/>
        </a:p>
      </c:txPr>
    </c:title>
    <c:autoTitleDeleted val="0"/>
    <c:plotArea>
      <c:layout>
        <c:manualLayout>
          <c:layoutTarget val="inner"/>
          <c:xMode val="edge"/>
          <c:yMode val="edge"/>
          <c:x val="0.31327542884153697"/>
          <c:y val="0.29919580167281279"/>
          <c:w val="0.60773562961027972"/>
          <c:h val="0.6340465143839632"/>
        </c:manualLayout>
      </c:layout>
      <c:barChart>
        <c:barDir val="bar"/>
        <c:grouping val="clustered"/>
        <c:varyColors val="0"/>
        <c:ser>
          <c:idx val="0"/>
          <c:order val="0"/>
          <c:tx>
            <c:strRef>
              <c:f>'Report worksheet'!$C$8</c:f>
              <c:strCache>
                <c:ptCount val="1"/>
                <c:pt idx="0">
                  <c:v>Expenses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bg-BG"/>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worksheet'!$B$9:$B$16</c:f>
              <c:strCache>
                <c:ptCount val="8"/>
                <c:pt idx="0">
                  <c:v>Alcohol</c:v>
                </c:pt>
                <c:pt idx="1">
                  <c:v>Bread</c:v>
                </c:pt>
                <c:pt idx="2">
                  <c:v>Drinks</c:v>
                </c:pt>
                <c:pt idx="3">
                  <c:v>Fruits &amp; Vegetables</c:v>
                </c:pt>
                <c:pt idx="4">
                  <c:v>Meat</c:v>
                </c:pt>
                <c:pt idx="5">
                  <c:v>Ready Meals</c:v>
                </c:pt>
                <c:pt idx="6">
                  <c:v>Sweets</c:v>
                </c:pt>
                <c:pt idx="7">
                  <c:v>Other</c:v>
                </c:pt>
              </c:strCache>
            </c:strRef>
          </c:cat>
          <c:val>
            <c:numRef>
              <c:f>'Report worksheet'!$C$9:$C$16</c:f>
              <c:numCache>
                <c:formatCode>[$€-2]\ #\ ##0.00</c:formatCode>
                <c:ptCount val="8"/>
                <c:pt idx="0">
                  <c:v>25</c:v>
                </c:pt>
                <c:pt idx="1">
                  <c:v>0</c:v>
                </c:pt>
                <c:pt idx="2">
                  <c:v>1</c:v>
                </c:pt>
                <c:pt idx="3">
                  <c:v>0</c:v>
                </c:pt>
                <c:pt idx="4">
                  <c:v>18</c:v>
                </c:pt>
                <c:pt idx="5">
                  <c:v>28</c:v>
                </c:pt>
                <c:pt idx="6">
                  <c:v>1.5</c:v>
                </c:pt>
                <c:pt idx="7">
                  <c:v>0</c:v>
                </c:pt>
              </c:numCache>
            </c:numRef>
          </c:val>
          <c:extLst>
            <c:ext xmlns:c16="http://schemas.microsoft.com/office/drawing/2014/chart" uri="{C3380CC4-5D6E-409C-BE32-E72D297353CC}">
              <c16:uniqueId val="{00000000-B162-4312-8C0B-8A7D1547602A}"/>
            </c:ext>
          </c:extLst>
        </c:ser>
        <c:dLbls>
          <c:showLegendKey val="0"/>
          <c:showVal val="0"/>
          <c:showCatName val="0"/>
          <c:showSerName val="0"/>
          <c:showPercent val="0"/>
          <c:showBubbleSize val="0"/>
        </c:dLbls>
        <c:gapWidth val="30"/>
        <c:axId val="131510415"/>
        <c:axId val="314998415"/>
      </c:barChart>
      <c:catAx>
        <c:axId val="1315104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bg-BG"/>
          </a:p>
        </c:txPr>
        <c:crossAx val="314998415"/>
        <c:crosses val="autoZero"/>
        <c:auto val="1"/>
        <c:lblAlgn val="ctr"/>
        <c:lblOffset val="100"/>
        <c:noMultiLvlLbl val="0"/>
      </c:catAx>
      <c:valAx>
        <c:axId val="314998415"/>
        <c:scaling>
          <c:orientation val="minMax"/>
        </c:scaling>
        <c:delete val="1"/>
        <c:axPos val="t"/>
        <c:numFmt formatCode="[$€-2]\ #\ ##0.00" sourceLinked="1"/>
        <c:majorTickMark val="none"/>
        <c:minorTickMark val="none"/>
        <c:tickLblPos val="nextTo"/>
        <c:crossAx val="1315104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bg-BG"/>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pl-PL" sz="1200" b="1" i="0" baseline="0">
                <a:solidFill>
                  <a:sysClr val="windowText" lastClr="000000"/>
                </a:solidFill>
                <a:effectLst/>
              </a:rPr>
              <a:t>Expenses by </a:t>
            </a:r>
            <a:r>
              <a:rPr lang="en-US" sz="1200" b="1" i="0" baseline="0">
                <a:solidFill>
                  <a:sysClr val="windowText" lastClr="000000"/>
                </a:solidFill>
                <a:effectLst/>
              </a:rPr>
              <a:t>p</a:t>
            </a:r>
            <a:r>
              <a:rPr lang="pl-PL" sz="1200" b="1" i="0" baseline="0">
                <a:solidFill>
                  <a:sysClr val="windowText" lastClr="000000"/>
                </a:solidFill>
                <a:effectLst/>
              </a:rPr>
              <a:t>laces in choosen dates period.</a:t>
            </a:r>
            <a:endParaRPr lang="pl-PL" sz="1200" b="1">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bg-BG"/>
        </a:p>
      </c:txPr>
    </c:title>
    <c:autoTitleDeleted val="0"/>
    <c:plotArea>
      <c:layout/>
      <c:barChart>
        <c:barDir val="bar"/>
        <c:grouping val="clustered"/>
        <c:varyColors val="0"/>
        <c:ser>
          <c:idx val="0"/>
          <c:order val="0"/>
          <c:tx>
            <c:strRef>
              <c:f>'Report worksheet'!$C$21</c:f>
              <c:strCache>
                <c:ptCount val="1"/>
                <c:pt idx="0">
                  <c:v>Expenses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bg-BG"/>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worksheet'!$B$22:$B$28</c:f>
              <c:strCache>
                <c:ptCount val="7"/>
                <c:pt idx="0">
                  <c:v>Market</c:v>
                </c:pt>
                <c:pt idx="1">
                  <c:v>Coffee shops</c:v>
                </c:pt>
                <c:pt idx="2">
                  <c:v>Fast food</c:v>
                </c:pt>
                <c:pt idx="3">
                  <c:v>Grocery</c:v>
                </c:pt>
                <c:pt idx="4">
                  <c:v>Home delivery</c:v>
                </c:pt>
                <c:pt idx="5">
                  <c:v>Restaurant</c:v>
                </c:pt>
                <c:pt idx="6">
                  <c:v>Other</c:v>
                </c:pt>
              </c:strCache>
            </c:strRef>
          </c:cat>
          <c:val>
            <c:numRef>
              <c:f>'Report worksheet'!$C$22:$C$28</c:f>
              <c:numCache>
                <c:formatCode>[$€-2]\ #\ ##0.00</c:formatCode>
                <c:ptCount val="7"/>
                <c:pt idx="0">
                  <c:v>0</c:v>
                </c:pt>
                <c:pt idx="1">
                  <c:v>0</c:v>
                </c:pt>
                <c:pt idx="2">
                  <c:v>29</c:v>
                </c:pt>
                <c:pt idx="3">
                  <c:v>44.5</c:v>
                </c:pt>
                <c:pt idx="4">
                  <c:v>0</c:v>
                </c:pt>
                <c:pt idx="5">
                  <c:v>0</c:v>
                </c:pt>
                <c:pt idx="6">
                  <c:v>0</c:v>
                </c:pt>
              </c:numCache>
            </c:numRef>
          </c:val>
          <c:extLst>
            <c:ext xmlns:c16="http://schemas.microsoft.com/office/drawing/2014/chart" uri="{C3380CC4-5D6E-409C-BE32-E72D297353CC}">
              <c16:uniqueId val="{00000000-B7F8-45DA-8106-16A71B11EBE1}"/>
            </c:ext>
          </c:extLst>
        </c:ser>
        <c:dLbls>
          <c:showLegendKey val="0"/>
          <c:showVal val="0"/>
          <c:showCatName val="0"/>
          <c:showSerName val="0"/>
          <c:showPercent val="0"/>
          <c:showBubbleSize val="0"/>
        </c:dLbls>
        <c:gapWidth val="30"/>
        <c:axId val="1573441103"/>
        <c:axId val="1226224975"/>
      </c:barChart>
      <c:catAx>
        <c:axId val="157344110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bg-BG"/>
          </a:p>
        </c:txPr>
        <c:crossAx val="1226224975"/>
        <c:crosses val="autoZero"/>
        <c:auto val="1"/>
        <c:lblAlgn val="ctr"/>
        <c:lblOffset val="100"/>
        <c:noMultiLvlLbl val="0"/>
      </c:catAx>
      <c:valAx>
        <c:axId val="1226224975"/>
        <c:scaling>
          <c:orientation val="minMax"/>
        </c:scaling>
        <c:delete val="1"/>
        <c:axPos val="t"/>
        <c:numFmt formatCode="[$€-2]\ #\ ##0.00" sourceLinked="1"/>
        <c:majorTickMark val="none"/>
        <c:minorTickMark val="none"/>
        <c:tickLblPos val="nextTo"/>
        <c:crossAx val="15734411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bg-BG"/>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82551</xdr:colOff>
      <xdr:row>0</xdr:row>
      <xdr:rowOff>0</xdr:rowOff>
    </xdr:from>
    <xdr:to>
      <xdr:col>7</xdr:col>
      <xdr:colOff>996951</xdr:colOff>
      <xdr:row>0</xdr:row>
      <xdr:rowOff>1498600</xdr:rowOff>
    </xdr:to>
    <xdr:pic>
      <xdr:nvPicPr>
        <xdr:cNvPr id="3" name="Picture 2" descr="&quot;Digital training on financial literacy for youth  with fewer opportunities&quot;">
          <a:extLst>
            <a:ext uri="{FF2B5EF4-FFF2-40B4-BE49-F238E27FC236}">
              <a16:creationId xmlns:a16="http://schemas.microsoft.com/office/drawing/2014/main" id="{2165A3D9-CAD8-40A6-B279-0B56F5E77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1" y="0"/>
          <a:ext cx="7359650" cy="149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185737</xdr:rowOff>
    </xdr:from>
    <xdr:to>
      <xdr:col>8</xdr:col>
      <xdr:colOff>0</xdr:colOff>
      <xdr:row>17</xdr:row>
      <xdr:rowOff>0</xdr:rowOff>
    </xdr:to>
    <xdr:graphicFrame macro="">
      <xdr:nvGraphicFramePr>
        <xdr:cNvPr id="3" name="Chart 2" descr="expenses by food category bar chart">
          <a:extLst>
            <a:ext uri="{FF2B5EF4-FFF2-40B4-BE49-F238E27FC236}">
              <a16:creationId xmlns:a16="http://schemas.microsoft.com/office/drawing/2014/main" id="{F0E312D7-61E9-48DB-A761-B1E746D73F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0</xdr:rowOff>
    </xdr:from>
    <xdr:to>
      <xdr:col>8</xdr:col>
      <xdr:colOff>0</xdr:colOff>
      <xdr:row>31</xdr:row>
      <xdr:rowOff>0</xdr:rowOff>
    </xdr:to>
    <xdr:graphicFrame macro="">
      <xdr:nvGraphicFramePr>
        <xdr:cNvPr id="2" name="Chart 1" descr="expenses by places bar chart&#10;">
          <a:extLst>
            <a:ext uri="{FF2B5EF4-FFF2-40B4-BE49-F238E27FC236}">
              <a16:creationId xmlns:a16="http://schemas.microsoft.com/office/drawing/2014/main" id="{26E9032B-BA69-4EBD-9665-52D1A8BCA5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ECF14B-4775-4950-8560-BF3365D633A3}" name="Monthly_Expenses" displayName="Monthly_Expenses" ref="B5:H28" totalsRowCount="1" headerRowDxfId="24" dataDxfId="23">
  <autoFilter ref="B5:H27" xr:uid="{E52E882E-8F28-4A39-B053-B3E9AA5A2627}"/>
  <tableColumns count="7">
    <tableColumn id="1" xr3:uid="{45E97DAC-BE63-4B69-851F-A7E38AE01AB7}" name="Date" totalsRowLabel="Total" dataDxfId="22">
      <calculatedColumnFormula>TODAY()</calculatedColumnFormula>
    </tableColumn>
    <tableColumn id="2" xr3:uid="{1069C6F2-75A0-486D-9DCF-010A537039CE}" name="Category" dataDxfId="21"/>
    <tableColumn id="3" xr3:uid="{D1FC3A64-E919-4A9E-BC68-92394109FDC4}" name="What" dataDxfId="20"/>
    <tableColumn id="4" xr3:uid="{50DDAE18-EE70-40C7-89E7-34A594A9F900}" name="How _x000a_many" dataDxfId="19"/>
    <tableColumn id="5" xr3:uid="{D8D4F785-F8F9-4517-BA12-15F009B90A85}" name="Price _x000a_per item" dataDxfId="18" totalsRowDxfId="1"/>
    <tableColumn id="6" xr3:uid="{8BDAF6AF-7091-41CC-BEE1-9D2AC93093BE}" name="Price _x000a_(sum)" totalsRowFunction="sum" dataDxfId="17" totalsRowDxfId="0">
      <calculatedColumnFormula>Monthly_Expenses[[#This Row],[Price 
per item]]*Monthly_Expenses[[#This Row],[How 
many]]</calculatedColumnFormula>
    </tableColumn>
    <tableColumn id="7" xr3:uid="{469A0B31-F578-434C-8B0D-8AA5721B81E3}" name="Where" dataDxfId="16"/>
  </tableColumns>
  <tableStyleInfo name="Monthly Expens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D7A0E0-6841-4086-AF70-C7CB5EA7AADC}" name="Expenses_By_Food_Cat" displayName="Expenses_By_Food_Cat" ref="B8:C17" totalsRowCount="1" headerRowDxfId="15" dataDxfId="14" totalsRowDxfId="13">
  <autoFilter ref="B8:C16" xr:uid="{30961D3E-7F65-4427-8B18-AE4A5E7ADBF5}"/>
  <tableColumns count="2">
    <tableColumn id="1" xr3:uid="{6FCF38FF-2D67-4F2B-811E-5F8015B405E0}" name="Food category" totalsRowLabel="Total" dataDxfId="12" totalsRowDxfId="11"/>
    <tableColumn id="2" xr3:uid="{095AE1A0-7DE8-44B7-B047-8408444D5056}" name="Expenses" totalsRowFunction="sum" dataDxfId="10" totalsRowDxfId="9">
      <calculatedColumnFormula>SUMIFS(Monthly_Expenses[Price 
(sum)],Monthly_Expenses[Date],"&gt;="&amp;Start_Date,Monthly_Expenses[Date],"&lt;="&amp;End_Date,Monthly_Expenses[Category],Expenses_By_Food_Cat[[#This Row],[Food category]])</calculatedColumnFormula>
    </tableColumn>
  </tableColumns>
  <tableStyleInfo name="Expenses by Food Category"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A08529-A944-4CEA-974E-DF4E5B8F2FE5}" name="Expenses_by_Places" displayName="Expenses_by_Places" ref="B21:C29" totalsRowCount="1" headerRowDxfId="8" dataDxfId="7" totalsRowDxfId="6">
  <autoFilter ref="B21:C28" xr:uid="{4EC3443D-83DC-4AEF-B46B-A95D097D402A}"/>
  <tableColumns count="2">
    <tableColumn id="1" xr3:uid="{9D409A68-152C-4945-AF7F-220388FAA10B}" name="Places list" totalsRowLabel="Total" dataDxfId="5" totalsRowDxfId="4"/>
    <tableColumn id="2" xr3:uid="{5FAAA73E-30BE-4CE1-9845-21D2BDE7EF02}" name="Expenses" totalsRowFunction="sum" dataDxfId="3" totalsRowDxfId="2">
      <calculatedColumnFormula>SUMIFS(Monthly_Expenses[Price 
(sum)],Monthly_Expenses[Date],"&gt;="&amp;Start_Date,Monthly_Expenses[Date],"&lt;="&amp;End_Date,Monthly_Expenses[Where],Expenses_by_Places[[#This Row],[Places list]])</calculatedColumnFormula>
    </tableColumn>
  </tableColumns>
  <tableStyleInfo name="Expenses by Place" showFirstColumn="0" showLastColumn="0" showRowStripes="1" showColumnStripes="0"/>
</table>
</file>

<file path=xl/theme/theme1.xml><?xml version="1.0" encoding="utf-8"?>
<a:theme xmlns:a="http://schemas.openxmlformats.org/drawingml/2006/main" name="Office Theme">
  <a:themeElements>
    <a:clrScheme name="Custom 4">
      <a:dk1>
        <a:srgbClr val="000000"/>
      </a:dk1>
      <a:lt1>
        <a:srgbClr val="FFFFFF"/>
      </a:lt1>
      <a:dk2>
        <a:srgbClr val="7E8083"/>
      </a:dk2>
      <a:lt2>
        <a:srgbClr val="E4E5E6"/>
      </a:lt2>
      <a:accent1>
        <a:srgbClr val="7AC143"/>
      </a:accent1>
      <a:accent2>
        <a:srgbClr val="00853E"/>
      </a:accent2>
      <a:accent3>
        <a:srgbClr val="008BBC"/>
      </a:accent3>
      <a:accent4>
        <a:srgbClr val="FFC000"/>
      </a:accent4>
      <a:accent5>
        <a:srgbClr val="F47920"/>
      </a:accent5>
      <a:accent6>
        <a:srgbClr val="E51937"/>
      </a:accent6>
      <a:hlink>
        <a:srgbClr val="F47920"/>
      </a:hlink>
      <a:folHlink>
        <a:srgbClr val="954F72"/>
      </a:folHlink>
    </a:clrScheme>
    <a:fontScheme name="Candara">
      <a:maj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355B9-3EA3-40AA-B83A-DC8BAEF11583}">
  <sheetPr>
    <pageSetUpPr fitToPage="1"/>
  </sheetPr>
  <dimension ref="A1:H30"/>
  <sheetViews>
    <sheetView showGridLines="0" zoomScaleNormal="100" workbookViewId="0">
      <selection activeCell="K31" sqref="K31"/>
    </sheetView>
  </sheetViews>
  <sheetFormatPr defaultRowHeight="14.5" x14ac:dyDescent="0.35"/>
  <cols>
    <col min="1" max="1" width="4" customWidth="1"/>
    <col min="2" max="2" width="12" customWidth="1"/>
    <col min="3" max="3" width="18.5" customWidth="1"/>
    <col min="4" max="4" width="11" customWidth="1"/>
    <col min="5" max="5" width="12.33203125" customWidth="1"/>
    <col min="6" max="6" width="14.25" customWidth="1"/>
    <col min="7" max="7" width="12.5" customWidth="1"/>
    <col min="8" max="8" width="14.25" customWidth="1"/>
    <col min="10" max="10" width="8"/>
    <col min="11" max="11" width="10.83203125" customWidth="1"/>
  </cols>
  <sheetData>
    <row r="1" spans="2:8" ht="126.75" customHeight="1" x14ac:dyDescent="0.35">
      <c r="B1" s="16"/>
      <c r="C1" s="16"/>
      <c r="D1" s="17"/>
      <c r="E1" s="16"/>
      <c r="F1" s="16"/>
      <c r="G1" s="16"/>
      <c r="H1" s="16"/>
    </row>
    <row r="2" spans="2:8" ht="62.5" customHeight="1" x14ac:dyDescent="0.35">
      <c r="B2" s="28" t="s">
        <v>47</v>
      </c>
      <c r="C2" s="24"/>
      <c r="D2" s="24"/>
      <c r="E2" s="24"/>
      <c r="F2" s="24"/>
      <c r="G2" s="24"/>
      <c r="H2" s="24"/>
    </row>
    <row r="3" spans="2:8" ht="27" customHeight="1" x14ac:dyDescent="0.35">
      <c r="B3" s="23" t="s">
        <v>46</v>
      </c>
      <c r="C3" s="23"/>
      <c r="D3" s="23"/>
      <c r="E3" s="23"/>
      <c r="F3" s="23"/>
      <c r="G3" s="23"/>
      <c r="H3" s="23"/>
    </row>
    <row r="4" spans="2:8" ht="39.75" customHeight="1" x14ac:dyDescent="0.35">
      <c r="B4" s="21" t="s">
        <v>45</v>
      </c>
      <c r="C4" s="22"/>
      <c r="D4" s="22"/>
      <c r="E4" s="22"/>
      <c r="F4" s="22"/>
      <c r="G4" s="22"/>
      <c r="H4" s="22"/>
    </row>
    <row r="5" spans="2:8" ht="31.5" customHeight="1" x14ac:dyDescent="0.35">
      <c r="B5" s="6" t="s">
        <v>0</v>
      </c>
      <c r="C5" s="6" t="s">
        <v>1</v>
      </c>
      <c r="D5" s="6" t="s">
        <v>2</v>
      </c>
      <c r="E5" s="7" t="s">
        <v>3</v>
      </c>
      <c r="F5" s="8" t="s">
        <v>4</v>
      </c>
      <c r="G5" s="9" t="s">
        <v>5</v>
      </c>
      <c r="H5" s="6" t="s">
        <v>6</v>
      </c>
    </row>
    <row r="6" spans="2:8" x14ac:dyDescent="0.35">
      <c r="B6" s="4">
        <f ca="1">TODAY()</f>
        <v>45403</v>
      </c>
      <c r="C6" s="5" t="s">
        <v>7</v>
      </c>
      <c r="D6" s="5" t="s">
        <v>8</v>
      </c>
      <c r="E6" s="5">
        <v>0.25</v>
      </c>
      <c r="F6" s="19">
        <v>6</v>
      </c>
      <c r="G6" s="19">
        <f>Monthly_Expenses[[#This Row],[Price 
per item]]*Monthly_Expenses[[#This Row],[How 
many]]</f>
        <v>1.5</v>
      </c>
      <c r="H6" s="5" t="s">
        <v>9</v>
      </c>
    </row>
    <row r="7" spans="2:8" x14ac:dyDescent="0.35">
      <c r="B7" s="4">
        <f t="shared" ref="B7" ca="1" si="0">TODAY()</f>
        <v>45403</v>
      </c>
      <c r="C7" s="5" t="s">
        <v>10</v>
      </c>
      <c r="D7" s="5" t="s">
        <v>48</v>
      </c>
      <c r="E7" s="5">
        <v>1</v>
      </c>
      <c r="F7" s="19">
        <v>1</v>
      </c>
      <c r="G7" s="19">
        <f>Monthly_Expenses[[#This Row],[Price 
per item]]*Monthly_Expenses[[#This Row],[How 
many]]</f>
        <v>1</v>
      </c>
      <c r="H7" s="5" t="s">
        <v>12</v>
      </c>
    </row>
    <row r="8" spans="2:8" x14ac:dyDescent="0.35">
      <c r="B8" s="4">
        <f ca="1">TODAY()-1</f>
        <v>45402</v>
      </c>
      <c r="C8" s="5" t="s">
        <v>13</v>
      </c>
      <c r="D8" s="5" t="s">
        <v>14</v>
      </c>
      <c r="E8" s="5">
        <v>1</v>
      </c>
      <c r="F8" s="19">
        <v>28</v>
      </c>
      <c r="G8" s="19">
        <f>Monthly_Expenses[[#This Row],[Price 
per item]]*Monthly_Expenses[[#This Row],[How 
many]]</f>
        <v>28</v>
      </c>
      <c r="H8" s="5" t="s">
        <v>12</v>
      </c>
    </row>
    <row r="9" spans="2:8" x14ac:dyDescent="0.35">
      <c r="B9" s="4">
        <f ca="1">TODAY()-1</f>
        <v>45402</v>
      </c>
      <c r="C9" s="5" t="s">
        <v>15</v>
      </c>
      <c r="D9" s="5" t="s">
        <v>16</v>
      </c>
      <c r="E9" s="5">
        <v>1.2</v>
      </c>
      <c r="F9" s="19">
        <v>15</v>
      </c>
      <c r="G9" s="19">
        <f>Monthly_Expenses[[#This Row],[Price 
per item]]*Monthly_Expenses[[#This Row],[How 
many]]</f>
        <v>18</v>
      </c>
      <c r="H9" s="5" t="s">
        <v>9</v>
      </c>
    </row>
    <row r="10" spans="2:8" x14ac:dyDescent="0.35">
      <c r="B10" s="4">
        <f ca="1">TODAY()-1</f>
        <v>45402</v>
      </c>
      <c r="C10" s="5" t="s">
        <v>17</v>
      </c>
      <c r="D10" s="5" t="s">
        <v>18</v>
      </c>
      <c r="E10" s="5">
        <v>1</v>
      </c>
      <c r="F10" s="19">
        <v>25</v>
      </c>
      <c r="G10" s="19">
        <f>Monthly_Expenses[[#This Row],[Price 
per item]]*Monthly_Expenses[[#This Row],[How 
many]]</f>
        <v>25</v>
      </c>
      <c r="H10" s="5" t="s">
        <v>9</v>
      </c>
    </row>
    <row r="11" spans="2:8" x14ac:dyDescent="0.35">
      <c r="B11" s="4">
        <f ca="1">TODAY()-2</f>
        <v>45401</v>
      </c>
      <c r="C11" s="5" t="s">
        <v>10</v>
      </c>
      <c r="D11" s="5" t="s">
        <v>19</v>
      </c>
      <c r="E11" s="5">
        <v>6</v>
      </c>
      <c r="F11" s="19">
        <v>1</v>
      </c>
      <c r="G11" s="19">
        <f>Monthly_Expenses[[#This Row],[Price 
per item]]*Monthly_Expenses[[#This Row],[How 
many]]</f>
        <v>6</v>
      </c>
      <c r="H11" s="5" t="s">
        <v>20</v>
      </c>
    </row>
    <row r="12" spans="2:8" x14ac:dyDescent="0.35">
      <c r="B12" s="4">
        <f ca="1">TODAY()-2</f>
        <v>45401</v>
      </c>
      <c r="C12" s="5" t="s">
        <v>13</v>
      </c>
      <c r="D12" s="5" t="s">
        <v>14</v>
      </c>
      <c r="E12" s="5">
        <v>1</v>
      </c>
      <c r="F12" s="19">
        <v>10</v>
      </c>
      <c r="G12" s="19">
        <f>Monthly_Expenses[[#This Row],[Price 
per item]]*Monthly_Expenses[[#This Row],[How 
many]]</f>
        <v>10</v>
      </c>
      <c r="H12" s="5" t="s">
        <v>20</v>
      </c>
    </row>
    <row r="13" spans="2:8" x14ac:dyDescent="0.35">
      <c r="B13" s="4">
        <f ca="1">TODAY()-2</f>
        <v>45401</v>
      </c>
      <c r="C13" s="5" t="s">
        <v>21</v>
      </c>
      <c r="D13" s="5" t="s">
        <v>22</v>
      </c>
      <c r="E13" s="5">
        <v>2</v>
      </c>
      <c r="F13" s="19">
        <v>5</v>
      </c>
      <c r="G13" s="19">
        <f>Monthly_Expenses[[#This Row],[Price 
per item]]*Monthly_Expenses[[#This Row],[How 
many]]</f>
        <v>10</v>
      </c>
      <c r="H13" s="5" t="s">
        <v>20</v>
      </c>
    </row>
    <row r="14" spans="2:8" x14ac:dyDescent="0.35">
      <c r="B14" s="4">
        <f ca="1">TODAY()-2</f>
        <v>45401</v>
      </c>
      <c r="C14" s="5" t="s">
        <v>10</v>
      </c>
      <c r="D14" s="5" t="s">
        <v>23</v>
      </c>
      <c r="E14" s="5">
        <v>1</v>
      </c>
      <c r="F14" s="19">
        <v>1</v>
      </c>
      <c r="G14" s="19">
        <f>Monthly_Expenses[[#This Row],[Price 
per item]]*Monthly_Expenses[[#This Row],[How 
many]]</f>
        <v>1</v>
      </c>
      <c r="H14" s="5" t="s">
        <v>9</v>
      </c>
    </row>
    <row r="15" spans="2:8" x14ac:dyDescent="0.35">
      <c r="B15" s="4">
        <f ca="1">TODAY()-3</f>
        <v>45400</v>
      </c>
      <c r="C15" s="5" t="s">
        <v>10</v>
      </c>
      <c r="D15" s="5" t="s">
        <v>48</v>
      </c>
      <c r="E15" s="5">
        <v>1</v>
      </c>
      <c r="F15" s="19">
        <v>1</v>
      </c>
      <c r="G15" s="19">
        <f>Monthly_Expenses[[#This Row],[Price 
per item]]*Monthly_Expenses[[#This Row],[How 
many]]</f>
        <v>1</v>
      </c>
      <c r="H15" s="5" t="s">
        <v>12</v>
      </c>
    </row>
    <row r="16" spans="2:8" x14ac:dyDescent="0.35">
      <c r="B16" s="4">
        <f ca="1">TODAY()-3</f>
        <v>45400</v>
      </c>
      <c r="C16" s="5" t="s">
        <v>7</v>
      </c>
      <c r="D16" s="5" t="s">
        <v>24</v>
      </c>
      <c r="E16" s="5">
        <v>2</v>
      </c>
      <c r="F16" s="19">
        <v>3</v>
      </c>
      <c r="G16" s="19">
        <f>Monthly_Expenses[[#This Row],[Price 
per item]]*Monthly_Expenses[[#This Row],[How 
many]]</f>
        <v>6</v>
      </c>
      <c r="H16" s="5" t="s">
        <v>9</v>
      </c>
    </row>
    <row r="17" spans="1:8" x14ac:dyDescent="0.35">
      <c r="B17" s="4">
        <f ca="1">TODAY()-3</f>
        <v>45400</v>
      </c>
      <c r="C17" s="5" t="s">
        <v>7</v>
      </c>
      <c r="D17" s="5" t="s">
        <v>8</v>
      </c>
      <c r="E17" s="5">
        <v>5</v>
      </c>
      <c r="F17" s="19">
        <v>1</v>
      </c>
      <c r="G17" s="19">
        <f>Monthly_Expenses[[#This Row],[Price 
per item]]*Monthly_Expenses[[#This Row],[How 
many]]</f>
        <v>5</v>
      </c>
      <c r="H17" s="5" t="s">
        <v>9</v>
      </c>
    </row>
    <row r="18" spans="1:8" x14ac:dyDescent="0.35">
      <c r="B18" s="4">
        <f ca="1">TODAY()-3</f>
        <v>45400</v>
      </c>
      <c r="C18" s="5" t="s">
        <v>10</v>
      </c>
      <c r="D18" s="5" t="s">
        <v>23</v>
      </c>
      <c r="E18" s="5">
        <v>2</v>
      </c>
      <c r="F18" s="19">
        <v>0.75</v>
      </c>
      <c r="G18" s="19">
        <f>Monthly_Expenses[[#This Row],[Price 
per item]]*Monthly_Expenses[[#This Row],[How 
many]]</f>
        <v>1.5</v>
      </c>
      <c r="H18" s="5" t="s">
        <v>25</v>
      </c>
    </row>
    <row r="19" spans="1:8" x14ac:dyDescent="0.35">
      <c r="B19" s="4">
        <f ca="1">TODAY()-4</f>
        <v>45399</v>
      </c>
      <c r="C19" s="5" t="s">
        <v>13</v>
      </c>
      <c r="D19" s="5" t="s">
        <v>26</v>
      </c>
      <c r="E19" s="5">
        <v>1</v>
      </c>
      <c r="F19" s="19">
        <v>3.25</v>
      </c>
      <c r="G19" s="19">
        <f>Monthly_Expenses[[#This Row],[Price 
per item]]*Monthly_Expenses[[#This Row],[How 
many]]</f>
        <v>3.25</v>
      </c>
      <c r="H19" s="5" t="s">
        <v>27</v>
      </c>
    </row>
    <row r="20" spans="1:8" x14ac:dyDescent="0.35">
      <c r="B20" s="4">
        <f ca="1">TODAY()-4</f>
        <v>45399</v>
      </c>
      <c r="C20" s="5" t="s">
        <v>15</v>
      </c>
      <c r="D20" s="5" t="s">
        <v>16</v>
      </c>
      <c r="E20" s="5">
        <v>0.6</v>
      </c>
      <c r="F20" s="19">
        <v>12</v>
      </c>
      <c r="G20" s="19">
        <f>Monthly_Expenses[[#This Row],[Price 
per item]]*Monthly_Expenses[[#This Row],[How 
many]]</f>
        <v>7.1999999999999993</v>
      </c>
      <c r="H20" s="5" t="s">
        <v>9</v>
      </c>
    </row>
    <row r="21" spans="1:8" x14ac:dyDescent="0.35">
      <c r="B21" s="4">
        <f ca="1">TODAY()-4</f>
        <v>45399</v>
      </c>
      <c r="C21" s="5" t="s">
        <v>17</v>
      </c>
      <c r="D21" s="5" t="s">
        <v>28</v>
      </c>
      <c r="E21" s="5">
        <v>1</v>
      </c>
      <c r="F21" s="19">
        <v>2</v>
      </c>
      <c r="G21" s="19">
        <f>Monthly_Expenses[[#This Row],[Price 
per item]]*Monthly_Expenses[[#This Row],[How 
many]]</f>
        <v>2</v>
      </c>
      <c r="H21" s="5" t="s">
        <v>27</v>
      </c>
    </row>
    <row r="22" spans="1:8" x14ac:dyDescent="0.35">
      <c r="B22" s="4">
        <f ca="1">TODAY()-4</f>
        <v>45399</v>
      </c>
      <c r="C22" s="5" t="s">
        <v>10</v>
      </c>
      <c r="D22" s="5" t="s">
        <v>19</v>
      </c>
      <c r="E22" s="5">
        <v>1</v>
      </c>
      <c r="F22" s="19">
        <v>1</v>
      </c>
      <c r="G22" s="19">
        <f>Monthly_Expenses[[#This Row],[Price 
per item]]*Monthly_Expenses[[#This Row],[How 
many]]</f>
        <v>1</v>
      </c>
      <c r="H22" s="5" t="s">
        <v>9</v>
      </c>
    </row>
    <row r="23" spans="1:8" x14ac:dyDescent="0.35">
      <c r="B23" s="4">
        <f ca="1">TODAY()-5</f>
        <v>45398</v>
      </c>
      <c r="C23" s="5" t="s">
        <v>13</v>
      </c>
      <c r="D23" s="5" t="s">
        <v>14</v>
      </c>
      <c r="E23" s="5">
        <v>1</v>
      </c>
      <c r="F23" s="19">
        <v>10</v>
      </c>
      <c r="G23" s="19">
        <f>Monthly_Expenses[[#This Row],[Price 
per item]]*Monthly_Expenses[[#This Row],[How 
many]]</f>
        <v>10</v>
      </c>
      <c r="H23" s="5" t="s">
        <v>12</v>
      </c>
    </row>
    <row r="24" spans="1:8" x14ac:dyDescent="0.35">
      <c r="B24" s="4">
        <f ca="1">TODAY()-5</f>
        <v>45398</v>
      </c>
      <c r="C24" s="5" t="s">
        <v>21</v>
      </c>
      <c r="D24" s="5" t="s">
        <v>29</v>
      </c>
      <c r="E24" s="5">
        <v>2</v>
      </c>
      <c r="F24" s="19">
        <v>3</v>
      </c>
      <c r="G24" s="19">
        <f>Monthly_Expenses[[#This Row],[Price 
per item]]*Monthly_Expenses[[#This Row],[How 
many]]</f>
        <v>6</v>
      </c>
      <c r="H24" s="5" t="s">
        <v>20</v>
      </c>
    </row>
    <row r="25" spans="1:8" x14ac:dyDescent="0.35">
      <c r="B25" s="4">
        <f ca="1">TODAY()-5</f>
        <v>45398</v>
      </c>
      <c r="C25" s="5" t="s">
        <v>10</v>
      </c>
      <c r="D25" s="5" t="s">
        <v>11</v>
      </c>
      <c r="E25" s="5">
        <v>1</v>
      </c>
      <c r="F25" s="19">
        <v>0.75</v>
      </c>
      <c r="G25" s="19">
        <f>Monthly_Expenses[[#This Row],[Price 
per item]]*Monthly_Expenses[[#This Row],[How 
many]]</f>
        <v>0.75</v>
      </c>
      <c r="H25" s="5" t="s">
        <v>9</v>
      </c>
    </row>
    <row r="26" spans="1:8" x14ac:dyDescent="0.35">
      <c r="B26" s="4">
        <f ca="1">TODAY()-5</f>
        <v>45398</v>
      </c>
      <c r="C26" s="5" t="s">
        <v>17</v>
      </c>
      <c r="D26" s="5" t="s">
        <v>28</v>
      </c>
      <c r="E26" s="5">
        <v>1</v>
      </c>
      <c r="F26" s="19">
        <v>1</v>
      </c>
      <c r="G26" s="19">
        <f>Monthly_Expenses[[#This Row],[Price 
per item]]*Monthly_Expenses[[#This Row],[How 
many]]</f>
        <v>1</v>
      </c>
      <c r="H26" s="5" t="s">
        <v>25</v>
      </c>
    </row>
    <row r="27" spans="1:8" x14ac:dyDescent="0.35">
      <c r="B27" s="4">
        <f ca="1">TODAY()-5</f>
        <v>45398</v>
      </c>
      <c r="C27" s="5" t="s">
        <v>30</v>
      </c>
      <c r="D27" s="5" t="s">
        <v>31</v>
      </c>
      <c r="E27" s="5">
        <v>5</v>
      </c>
      <c r="F27" s="19">
        <v>0.2</v>
      </c>
      <c r="G27" s="19">
        <f>Monthly_Expenses[[#This Row],[Price 
per item]]*Monthly_Expenses[[#This Row],[How 
many]]</f>
        <v>1</v>
      </c>
      <c r="H27" s="5" t="s">
        <v>9</v>
      </c>
    </row>
    <row r="28" spans="1:8" x14ac:dyDescent="0.35">
      <c r="B28" t="s">
        <v>32</v>
      </c>
      <c r="F28" s="1"/>
      <c r="G28" s="18">
        <f>SUBTOTAL(109,Monthly_Expenses[Price 
(sum)])</f>
        <v>146.19999999999999</v>
      </c>
    </row>
    <row r="30" spans="1:8" ht="48" customHeight="1" x14ac:dyDescent="0.35">
      <c r="A30" s="29" t="s">
        <v>44</v>
      </c>
      <c r="B30" s="29"/>
      <c r="C30" s="29"/>
      <c r="D30" s="29"/>
      <c r="E30" s="29"/>
      <c r="F30" s="29"/>
      <c r="G30" s="29"/>
      <c r="H30" s="29"/>
    </row>
  </sheetData>
  <mergeCells count="4">
    <mergeCell ref="B4:H4"/>
    <mergeCell ref="A30:H30"/>
    <mergeCell ref="B2:H2"/>
    <mergeCell ref="B3:H3"/>
  </mergeCells>
  <dataValidations count="9">
    <dataValidation type="list" allowBlank="1" showInputMessage="1" showErrorMessage="1" error="If desired item don't exist in category list , you can add it in Expenses by Food Category table on Report worksheet." sqref="C6:C27" xr:uid="{69F6A87E-1CB7-451F-8EA8-C4D489E6E086}">
      <formula1>Food_Category</formula1>
    </dataValidation>
    <dataValidation type="list" allowBlank="1" showInputMessage="1" showErrorMessage="1" error="If desired item don't exist in category list , you can add it in Expenses by Place table on Report worksheet." sqref="H6:H27" xr:uid="{494F5725-A7B5-40D6-B0AA-4C1EF159A408}">
      <formula1>Places</formula1>
    </dataValidation>
    <dataValidation allowBlank="1" showInputMessage="1" showErrorMessage="1" prompt="Type the date of purchase in this column." sqref="B5" xr:uid="{649C83A5-D24A-4C3F-BD59-EAF21086501F}"/>
    <dataValidation allowBlank="1" showInputMessage="1" showErrorMessage="1" prompt="Choose the category for the item you purchased. To add a category to the list, go to the Expenses by Food Category table on the Report tab." sqref="C5" xr:uid="{F4B145AF-AB21-411F-A6BC-7FE15B207513}"/>
    <dataValidation allowBlank="1" showInputMessage="1" showErrorMessage="1" prompt="Type what you purchased in this column." sqref="D5" xr:uid="{CCBB258A-1CAF-4ADA-90CB-B1CBBA731589}"/>
    <dataValidation allowBlank="1" showInputMessage="1" showErrorMessage="1" prompt="Type how many of the item listed in column D you purchased." sqref="E5" xr:uid="{1ED74051-8FED-4BAF-B944-4A3157943AAE}"/>
    <dataValidation allowBlank="1" showInputMessage="1" showErrorMessage="1" prompt="Type the price for the item purchased listed in column D." sqref="F5" xr:uid="{224C0E52-D38E-4A46-8B5B-1BF53D2EAFA0}"/>
    <dataValidation allowBlank="1" showInputMessage="1" showErrorMessage="1" prompt="This column auto-calculates based on columns E and F." sqref="G5" xr:uid="{820A4550-22AB-42FB-B8FE-6FD6CAB56D10}"/>
    <dataValidation allowBlank="1" showInputMessage="1" showErrorMessage="1" prompt="Choose from where your item in column D was purchased. To add a category to the list, go to the Expenses by Places table on the Report tab." sqref="H5" xr:uid="{F05FC367-312B-4D56-BB52-03091E22CDAC}"/>
  </dataValidations>
  <pageMargins left="0.7" right="0.7" top="0.75" bottom="0.75" header="0.3" footer="0.3"/>
  <pageSetup scale="86" orientation="portrait" r:id="rId1"/>
  <ignoredErrors>
    <ignoredError sqref="B8:B27"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51C7E-47E6-4881-B9DC-E0FE62019486}">
  <dimension ref="A1:I29"/>
  <sheetViews>
    <sheetView showGridLines="0" tabSelected="1" workbookViewId="0">
      <selection activeCell="J5" sqref="J5"/>
    </sheetView>
  </sheetViews>
  <sheetFormatPr defaultRowHeight="14.5" x14ac:dyDescent="0.35"/>
  <cols>
    <col min="1" max="1" width="4" customWidth="1"/>
    <col min="2" max="2" width="17.33203125" customWidth="1"/>
    <col min="3" max="3" width="9" customWidth="1"/>
    <col min="4" max="4" width="5" customWidth="1"/>
    <col min="5" max="5" width="18" customWidth="1"/>
    <col min="6" max="6" width="11.33203125" customWidth="1"/>
    <col min="8" max="9" width="4" customWidth="1"/>
  </cols>
  <sheetData>
    <row r="1" spans="1:9" ht="40.5" customHeight="1" x14ac:dyDescent="0.35">
      <c r="B1" s="27" t="s">
        <v>49</v>
      </c>
      <c r="C1" s="27"/>
      <c r="D1" s="27"/>
      <c r="E1" s="27"/>
      <c r="F1" s="27"/>
      <c r="G1" s="27"/>
      <c r="H1" s="27"/>
    </row>
    <row r="2" spans="1:9" ht="12" customHeight="1" x14ac:dyDescent="0.35">
      <c r="B2" s="11"/>
      <c r="C2" s="11"/>
      <c r="D2" s="11"/>
      <c r="E2" s="11"/>
      <c r="F2" s="11"/>
      <c r="G2" s="11"/>
      <c r="H2" s="11"/>
    </row>
    <row r="3" spans="1:9" ht="28.5" customHeight="1" x14ac:dyDescent="0.35">
      <c r="B3" s="13" t="s">
        <v>33</v>
      </c>
      <c r="C3" s="14">
        <f ca="1">TODAY()-1</f>
        <v>45402</v>
      </c>
      <c r="D3" s="15"/>
      <c r="E3" s="13" t="s">
        <v>34</v>
      </c>
      <c r="F3" s="14">
        <f ca="1">TODAY()</f>
        <v>45403</v>
      </c>
      <c r="G3" s="15"/>
      <c r="H3" s="15"/>
    </row>
    <row r="5" spans="1:9" x14ac:dyDescent="0.35">
      <c r="A5" s="2"/>
      <c r="B5" s="3"/>
      <c r="I5" s="2"/>
    </row>
    <row r="6" spans="1:9" x14ac:dyDescent="0.35">
      <c r="A6" s="2"/>
      <c r="B6" s="25" t="s">
        <v>35</v>
      </c>
      <c r="C6" s="25"/>
      <c r="I6" s="2"/>
    </row>
    <row r="7" spans="1:9" ht="6.75" customHeight="1" x14ac:dyDescent="0.35"/>
    <row r="8" spans="1:9" x14ac:dyDescent="0.35">
      <c r="B8" s="10" t="s">
        <v>36</v>
      </c>
      <c r="C8" s="10" t="s">
        <v>37</v>
      </c>
    </row>
    <row r="9" spans="1:9" x14ac:dyDescent="0.35">
      <c r="B9" s="5" t="s">
        <v>17</v>
      </c>
      <c r="C9" s="20">
        <f ca="1">SUMIFS(Monthly_Expenses[Price 
(sum)],Monthly_Expenses[Date],"&gt;="&amp;Start_Date,Monthly_Expenses[Date],"&lt;="&amp;End_Date,Monthly_Expenses[Category],Expenses_By_Food_Cat[[#This Row],[Food category]])</f>
        <v>25</v>
      </c>
    </row>
    <row r="10" spans="1:9" x14ac:dyDescent="0.35">
      <c r="B10" s="5" t="s">
        <v>30</v>
      </c>
      <c r="C10" s="20">
        <f ca="1">SUMIFS(Monthly_Expenses[Price 
(sum)],Monthly_Expenses[Date],"&gt;="&amp;Start_Date,Monthly_Expenses[Date],"&lt;="&amp;End_Date,Monthly_Expenses[Category],Expenses_By_Food_Cat[[#This Row],[Food category]])</f>
        <v>0</v>
      </c>
    </row>
    <row r="11" spans="1:9" x14ac:dyDescent="0.35">
      <c r="B11" s="5" t="s">
        <v>10</v>
      </c>
      <c r="C11" s="20">
        <f ca="1">SUMIFS(Monthly_Expenses[Price 
(sum)],Monthly_Expenses[Date],"&gt;="&amp;Start_Date,Monthly_Expenses[Date],"&lt;="&amp;End_Date,Monthly_Expenses[Category],Expenses_By_Food_Cat[[#This Row],[Food category]])</f>
        <v>1</v>
      </c>
    </row>
    <row r="12" spans="1:9" x14ac:dyDescent="0.35">
      <c r="B12" s="5" t="s">
        <v>38</v>
      </c>
      <c r="C12" s="20">
        <f ca="1">SUMIFS(Monthly_Expenses[Price 
(sum)],Monthly_Expenses[Date],"&gt;="&amp;Start_Date,Monthly_Expenses[Date],"&lt;="&amp;End_Date,Monthly_Expenses[Category],Expenses_By_Food_Cat[[#This Row],[Food category]])</f>
        <v>0</v>
      </c>
    </row>
    <row r="13" spans="1:9" x14ac:dyDescent="0.35">
      <c r="B13" s="5" t="s">
        <v>15</v>
      </c>
      <c r="C13" s="20">
        <f ca="1">SUMIFS(Monthly_Expenses[Price 
(sum)],Monthly_Expenses[Date],"&gt;="&amp;Start_Date,Monthly_Expenses[Date],"&lt;="&amp;End_Date,Monthly_Expenses[Category],Expenses_By_Food_Cat[[#This Row],[Food category]])</f>
        <v>18</v>
      </c>
    </row>
    <row r="14" spans="1:9" x14ac:dyDescent="0.35">
      <c r="B14" s="5" t="s">
        <v>39</v>
      </c>
      <c r="C14" s="20">
        <f ca="1">SUMIFS(Monthly_Expenses[Price 
(sum)],Monthly_Expenses[Date],"&gt;="&amp;Start_Date,Monthly_Expenses[Date],"&lt;="&amp;End_Date,Monthly_Expenses[Category],Expenses_By_Food_Cat[[#This Row],[Food category]])</f>
        <v>28</v>
      </c>
    </row>
    <row r="15" spans="1:9" x14ac:dyDescent="0.35">
      <c r="B15" s="5" t="s">
        <v>7</v>
      </c>
      <c r="C15" s="20">
        <f ca="1">SUMIFS(Monthly_Expenses[Price 
(sum)],Monthly_Expenses[Date],"&gt;="&amp;Start_Date,Monthly_Expenses[Date],"&lt;="&amp;End_Date,Monthly_Expenses[Category],Expenses_By_Food_Cat[[#This Row],[Food category]])</f>
        <v>1.5</v>
      </c>
    </row>
    <row r="16" spans="1:9" x14ac:dyDescent="0.35">
      <c r="B16" s="5" t="s">
        <v>40</v>
      </c>
      <c r="C16" s="20">
        <f ca="1">SUMIFS(Monthly_Expenses[Price 
(sum)],Monthly_Expenses[Date],"&gt;="&amp;Start_Date,Monthly_Expenses[Date],"&lt;="&amp;End_Date,Monthly_Expenses[Category],Expenses_By_Food_Cat[[#This Row],[Food category]])</f>
        <v>0</v>
      </c>
    </row>
    <row r="17" spans="2:3" x14ac:dyDescent="0.35">
      <c r="B17" s="5" t="s">
        <v>32</v>
      </c>
      <c r="C17" s="20">
        <f ca="1">SUBTOTAL(109,Expenses_By_Food_Cat[Expenses])</f>
        <v>73.5</v>
      </c>
    </row>
    <row r="19" spans="2:3" x14ac:dyDescent="0.35">
      <c r="B19" s="26" t="s">
        <v>41</v>
      </c>
      <c r="C19" s="26"/>
    </row>
    <row r="20" spans="2:3" ht="9" customHeight="1" x14ac:dyDescent="0.35"/>
    <row r="21" spans="2:3" x14ac:dyDescent="0.35">
      <c r="B21" s="10" t="s">
        <v>42</v>
      </c>
      <c r="C21" s="10" t="s">
        <v>37</v>
      </c>
    </row>
    <row r="22" spans="2:3" x14ac:dyDescent="0.35">
      <c r="B22" s="5" t="s">
        <v>43</v>
      </c>
      <c r="C22" s="20">
        <f ca="1">SUMIFS(Monthly_Expenses[Price 
(sum)],Monthly_Expenses[Date],"&gt;="&amp;Start_Date,Monthly_Expenses[Date],"&lt;="&amp;End_Date,Monthly_Expenses[Where],Expenses_by_Places[[#This Row],[Places list]])</f>
        <v>0</v>
      </c>
    </row>
    <row r="23" spans="2:3" x14ac:dyDescent="0.35">
      <c r="B23" s="12" t="s">
        <v>25</v>
      </c>
      <c r="C23" s="20">
        <f ca="1">SUMIFS(Monthly_Expenses[Price 
(sum)],Monthly_Expenses[Date],"&gt;="&amp;Start_Date,Monthly_Expenses[Date],"&lt;="&amp;End_Date,Monthly_Expenses[Where],Expenses_by_Places[[#This Row],[Places list]])</f>
        <v>0</v>
      </c>
    </row>
    <row r="24" spans="2:3" x14ac:dyDescent="0.35">
      <c r="B24" s="12" t="s">
        <v>12</v>
      </c>
      <c r="C24" s="20">
        <f ca="1">SUMIFS(Monthly_Expenses[Price 
(sum)],Monthly_Expenses[Date],"&gt;="&amp;Start_Date,Monthly_Expenses[Date],"&lt;="&amp;End_Date,Monthly_Expenses[Where],Expenses_by_Places[[#This Row],[Places list]])</f>
        <v>29</v>
      </c>
    </row>
    <row r="25" spans="2:3" x14ac:dyDescent="0.35">
      <c r="B25" s="12" t="s">
        <v>9</v>
      </c>
      <c r="C25" s="20">
        <f ca="1">SUMIFS(Monthly_Expenses[Price 
(sum)],Monthly_Expenses[Date],"&gt;="&amp;Start_Date,Monthly_Expenses[Date],"&lt;="&amp;End_Date,Monthly_Expenses[Where],Expenses_by_Places[[#This Row],[Places list]])</f>
        <v>44.5</v>
      </c>
    </row>
    <row r="26" spans="2:3" x14ac:dyDescent="0.35">
      <c r="B26" s="12" t="s">
        <v>20</v>
      </c>
      <c r="C26" s="20">
        <f ca="1">SUMIFS(Monthly_Expenses[Price 
(sum)],Monthly_Expenses[Date],"&gt;="&amp;Start_Date,Monthly_Expenses[Date],"&lt;="&amp;End_Date,Monthly_Expenses[Where],Expenses_by_Places[[#This Row],[Places list]])</f>
        <v>0</v>
      </c>
    </row>
    <row r="27" spans="2:3" x14ac:dyDescent="0.35">
      <c r="B27" s="12" t="s">
        <v>27</v>
      </c>
      <c r="C27" s="20">
        <f ca="1">SUMIFS(Monthly_Expenses[Price 
(sum)],Monthly_Expenses[Date],"&gt;="&amp;Start_Date,Monthly_Expenses[Date],"&lt;="&amp;End_Date,Monthly_Expenses[Where],Expenses_by_Places[[#This Row],[Places list]])</f>
        <v>0</v>
      </c>
    </row>
    <row r="28" spans="2:3" x14ac:dyDescent="0.35">
      <c r="B28" s="12" t="s">
        <v>40</v>
      </c>
      <c r="C28" s="20">
        <f ca="1">SUMIFS(Monthly_Expenses[Price 
(sum)],Monthly_Expenses[Date],"&gt;="&amp;Start_Date,Monthly_Expenses[Date],"&lt;="&amp;End_Date,Monthly_Expenses[Where],Expenses_by_Places[[#This Row],[Places list]])</f>
        <v>0</v>
      </c>
    </row>
    <row r="29" spans="2:3" x14ac:dyDescent="0.35">
      <c r="B29" s="12" t="s">
        <v>32</v>
      </c>
      <c r="C29" s="20">
        <f ca="1">SUBTOTAL(109,Expenses_by_Places[Expenses])</f>
        <v>73.5</v>
      </c>
    </row>
  </sheetData>
  <mergeCells count="3">
    <mergeCell ref="B6:C6"/>
    <mergeCell ref="B19:C19"/>
    <mergeCell ref="B1:H1"/>
  </mergeCells>
  <dataValidations count="4">
    <dataValidation allowBlank="1" showInputMessage="1" showErrorMessage="1" prompt="Type your starting date of period you'd like to check in cell on the right." sqref="B3" xr:uid="{D94B0B29-1749-4A66-A529-A349D92EE24E}"/>
    <dataValidation allowBlank="1" showInputMessage="1" showErrorMessage="1" prompt="Type your ending date of period you'd like to check in cell on the right." sqref="E3" xr:uid="{7458F281-7AB9-4CF9-BFE4-AA3AB9BD6D4D}"/>
    <dataValidation allowBlank="1" showInputMessage="1" showErrorMessage="1" prompt="You can add item to category in table below." sqref="B8" xr:uid="{B820B0D7-5A2E-4210-9CD0-C17390F71F24}"/>
    <dataValidation allowBlank="1" showInputMessage="1" showErrorMessage="1" prompt="You can add item to places in table below." sqref="B21" xr:uid="{85B318A4-8BAC-4BB0-BB66-277F4D3C614B}"/>
  </dataValidations>
  <pageMargins left="0.70866141732283472" right="0.70866141732283472" top="0.74803149606299213" bottom="0.74803149606299213" header="0.31496062992125984" footer="0.31496062992125984"/>
  <pageSetup orientation="portrait" horizontalDpi="0" verticalDpi="0"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63CB4F62-5B44-4475-B15E-AC38625A3BCC}">
  <ds:schemaRefs>
    <ds:schemaRef ds:uri="http://schemas.microsoft.com/sharepoint/v3/contenttype/forms"/>
  </ds:schemaRefs>
</ds:datastoreItem>
</file>

<file path=customXml/itemProps2.xml><?xml version="1.0" encoding="utf-8"?>
<ds:datastoreItem xmlns:ds="http://schemas.openxmlformats.org/officeDocument/2006/customXml" ds:itemID="{BFFFE618-140A-4B84-A658-21AAE4C8B8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4553C4-E094-4F4D-B958-D959977C2033}">
  <ds:schemaRef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230e9df3-be65-4c73-a93b-d1236ebd677e"/>
    <ds:schemaRef ds:uri="71af3243-3dd4-4a8d-8c0d-dd76da1f02a5"/>
    <ds:schemaRef ds:uri="http://schemas.openxmlformats.org/package/2006/metadata/core-properties"/>
    <ds:schemaRef ds:uri="16c05727-aa75-4e4a-9b5f-8a80a1165891"/>
    <ds:schemaRef ds:uri="http://schemas.microsoft.com/sharepoint/v3"/>
    <ds:schemaRef ds:uri="http://schemas.microsoft.com/office/2006/metadata/properties"/>
    <ds:schemaRef ds:uri="http://purl.org/dc/dcmityp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TM78262130</Template>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Food budget worksheet</vt:lpstr>
      <vt:lpstr>Report worksheet</vt:lpstr>
      <vt:lpstr>Dates</vt:lpstr>
      <vt:lpstr>End_Date</vt:lpstr>
      <vt:lpstr>Food_Category</vt:lpstr>
      <vt:lpstr>Places</vt:lpstr>
      <vt:lpstr>'Report worksheet'!Print_Area</vt:lpstr>
      <vt:lpstr>Start_Date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FINLIT YOUTH R4</dc:title>
  <dc:subject/>
  <dc:creator/>
  <cp:keywords/>
  <dc:description/>
  <cp:lastModifiedBy/>
  <cp:revision/>
  <dcterms:created xsi:type="dcterms:W3CDTF">2024-04-20T20:56:11Z</dcterms:created>
  <dcterms:modified xsi:type="dcterms:W3CDTF">2024-04-21T05:48:31Z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