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showInkAnnotation="0" autoCompressPictures="0"/>
  <mc:AlternateContent xmlns:mc="http://schemas.openxmlformats.org/markup-compatibility/2006">
    <mc:Choice Requires="x15">
      <x15ac:absPath xmlns:x15ac="http://schemas.microsoft.com/office/spreadsheetml/2010/11/ac" url="C:\Users\User\Desktop\Presentations FINLIT YOUTH Madrid meeting\"/>
    </mc:Choice>
  </mc:AlternateContent>
  <xr:revisionPtr revIDLastSave="0" documentId="13_ncr:1_{8FA0ACC8-7779-437F-B2E7-4B0E063A6C5B}" xr6:coauthVersionLast="47" xr6:coauthVersionMax="47" xr10:uidLastSave="{00000000-0000-0000-0000-000000000000}"/>
  <bookViews>
    <workbookView xWindow="-110" yWindow="-110" windowWidth="19420" windowHeight="10420" tabRatio="500" xr2:uid="{00000000-000D-0000-FFFF-FFFF00000000}"/>
  </bookViews>
  <sheets>
    <sheet name="Personal monthly budg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8" i="1" l="1"/>
  <c r="B27" i="1"/>
  <c r="C27" i="1" s="1"/>
  <c r="C25" i="1"/>
  <c r="C24" i="1"/>
  <c r="C23" i="1"/>
  <c r="C22" i="1"/>
  <c r="C21" i="1"/>
  <c r="C20" i="1"/>
  <c r="C19" i="1"/>
  <c r="C17" i="1"/>
  <c r="C16" i="1"/>
  <c r="C15" i="1"/>
  <c r="C14" i="1"/>
  <c r="C13" i="1"/>
  <c r="C12" i="1"/>
  <c r="B7" i="1"/>
  <c r="B9" i="1" s="1"/>
</calcChain>
</file>

<file path=xl/sharedStrings.xml><?xml version="1.0" encoding="utf-8"?>
<sst xmlns="http://schemas.openxmlformats.org/spreadsheetml/2006/main" count="25" uniqueCount="25">
  <si>
    <t>Income</t>
  </si>
  <si>
    <t>Net Income</t>
  </si>
  <si>
    <t>Fixd Expenses</t>
  </si>
  <si>
    <t>House Payment</t>
  </si>
  <si>
    <t>Car Payment</t>
  </si>
  <si>
    <t>Variable Expenses</t>
  </si>
  <si>
    <t>Gas/Electric</t>
  </si>
  <si>
    <t>Total</t>
  </si>
  <si>
    <t>Funded by the European Union. Views and opinions expressed are however those of the author(s) only and do not necessarily reflect those of the European Union or the European Education and Culture Executive Agency (EACEA). Neither the European Union nor EACEA can be held responsible for them.</t>
  </si>
  <si>
    <t>Month in EUR</t>
  </si>
  <si>
    <t>Salary</t>
  </si>
  <si>
    <t>Taxes (25%)</t>
  </si>
  <si>
    <t>Local taxes (5%)</t>
  </si>
  <si>
    <t>Loan Payment</t>
  </si>
  <si>
    <t>Car insurance</t>
  </si>
  <si>
    <t>Phone</t>
  </si>
  <si>
    <t>TV</t>
  </si>
  <si>
    <t>Gasoline</t>
  </si>
  <si>
    <t>Food</t>
  </si>
  <si>
    <t>Savings/investment</t>
  </si>
  <si>
    <t>Entertainment</t>
  </si>
  <si>
    <t>Vacation fund</t>
  </si>
  <si>
    <t>Credit card</t>
  </si>
  <si>
    <t>Personal monthly budget worksheet</t>
  </si>
  <si>
    <t xml:space="preserve">"Digital training on financial literacy for youth  with fewer opportunities“
Project number: 2022-2-BG01-KA220-YOU-000092208
R4: Supportive worksheets on proper own financial management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</si>
</sst>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1" x14ac:knownFonts="1">
    <font>
      <sz val="12"/>
      <color theme="1"/>
      <name val="Calibri"/>
      <family val="2"/>
      <scheme val="minor"/>
    </font>
    <font>
      <b/>
      <sz val="12"/>
      <color theme="1"/>
      <name val="Calibri"/>
      <family val="2"/>
      <scheme val="minor"/>
    </font>
    <font>
      <b/>
      <u/>
      <sz val="12"/>
      <color theme="1"/>
      <name val="Calibri"/>
      <family val="2"/>
      <charset val="204"/>
      <scheme val="minor"/>
    </font>
    <font>
      <sz val="12"/>
      <name val="Calibri"/>
      <family val="2"/>
      <charset val="204"/>
      <scheme val="minor"/>
    </font>
    <font>
      <b/>
      <u/>
      <sz val="12"/>
      <name val="Calibri"/>
      <family val="2"/>
      <charset val="204"/>
      <scheme val="minor"/>
    </font>
    <font>
      <u/>
      <sz val="12"/>
      <color theme="10"/>
      <name val="Calibri"/>
      <family val="2"/>
      <scheme val="minor"/>
    </font>
    <font>
      <u/>
      <sz val="12"/>
      <color theme="11"/>
      <name val="Calibri"/>
      <family val="2"/>
      <scheme val="minor"/>
    </font>
    <font>
      <b/>
      <sz val="11"/>
      <color theme="1"/>
      <name val="Arial"/>
      <family val="2"/>
      <charset val="204"/>
    </font>
    <font>
      <sz val="12"/>
      <name val="Calibri"/>
      <family val="2"/>
      <charset val="204"/>
      <scheme val="minor"/>
    </font>
    <font>
      <b/>
      <sz val="22"/>
      <color theme="1"/>
      <name val="Calibri"/>
      <family val="2"/>
      <scheme val="minor"/>
    </font>
    <font>
      <b/>
      <sz val="14"/>
      <color theme="1"/>
      <name val="Calibri"/>
      <family val="2"/>
      <charset val="204"/>
      <scheme val="minor"/>
    </font>
  </fonts>
  <fills count="6">
    <fill>
      <patternFill patternType="none"/>
    </fill>
    <fill>
      <patternFill patternType="gray125"/>
    </fill>
    <fill>
      <patternFill patternType="solid">
        <fgColor theme="3" tint="0.59999389629810485"/>
        <bgColor theme="3" tint="0.59999389629810485"/>
      </patternFill>
    </fill>
    <fill>
      <patternFill patternType="solid">
        <fgColor theme="0" tint="-0.249977111117893"/>
        <bgColor theme="3" tint="0.59999389629810485"/>
      </patternFill>
    </fill>
    <fill>
      <patternFill patternType="solid">
        <fgColor rgb="FFFFFF00"/>
        <bgColor theme="3" tint="0.59999389629810485"/>
      </patternFill>
    </fill>
    <fill>
      <patternFill patternType="solid">
        <fgColor rgb="FFFFFF00"/>
        <bgColor indexed="64"/>
      </patternFill>
    </fill>
  </fills>
  <borders count="1">
    <border>
      <left/>
      <right/>
      <top/>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18">
    <xf numFmtId="0" fontId="0" fillId="0" borderId="0" xfId="0"/>
    <xf numFmtId="0" fontId="1" fillId="0" borderId="0" xfId="0" applyFont="1"/>
    <xf numFmtId="0" fontId="2" fillId="0" borderId="0" xfId="0" applyFont="1"/>
    <xf numFmtId="0" fontId="3" fillId="2" borderId="0" xfId="0" applyFont="1" applyFill="1"/>
    <xf numFmtId="0" fontId="0" fillId="3" borderId="0" xfId="0" applyFill="1"/>
    <xf numFmtId="0" fontId="2" fillId="4" borderId="0" xfId="0" applyFont="1" applyFill="1"/>
    <xf numFmtId="0" fontId="4" fillId="3" borderId="0" xfId="0" applyFont="1" applyFill="1"/>
    <xf numFmtId="0" fontId="4" fillId="2" borderId="0" xfId="0" applyFont="1" applyFill="1"/>
    <xf numFmtId="10" fontId="0" fillId="0" borderId="0" xfId="0" applyNumberFormat="1"/>
    <xf numFmtId="10" fontId="0" fillId="4" borderId="0" xfId="0" applyNumberFormat="1" applyFill="1"/>
    <xf numFmtId="41" fontId="0" fillId="0" borderId="0" xfId="0" applyNumberFormat="1"/>
    <xf numFmtId="41" fontId="0" fillId="5" borderId="0" xfId="0" applyNumberFormat="1" applyFill="1"/>
    <xf numFmtId="9" fontId="0" fillId="0" borderId="0" xfId="0" applyNumberFormat="1"/>
    <xf numFmtId="0" fontId="8" fillId="2" borderId="0" xfId="0" applyFont="1" applyFill="1"/>
    <xf numFmtId="0" fontId="7" fillId="0" borderId="0" xfId="0" applyFont="1" applyAlignment="1">
      <alignment horizontal="center" vertical="center" wrapText="1"/>
    </xf>
    <xf numFmtId="0" fontId="9" fillId="0" borderId="0" xfId="0" applyFont="1" applyAlignment="1">
      <alignment horizontal="center" vertical="top"/>
    </xf>
    <xf numFmtId="0" fontId="10" fillId="0" borderId="0" xfId="0" applyFont="1" applyAlignment="1">
      <alignment horizontal="center"/>
    </xf>
    <xf numFmtId="0" fontId="10" fillId="0" borderId="0" xfId="0" applyFont="1" applyAlignment="1">
      <alignment horizontal="center" vertical="center" wrapText="1"/>
    </xf>
  </cellXfs>
  <cellStyles count="3">
    <cellStyle name="Followed Hyperlink" xfId="2" builtinId="9" hidden="1"/>
    <cellStyle name="Hyperlink" xfId="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view3D>
      <c:rotX val="30"/>
      <c:rotY val="0"/>
      <c:rAngAx val="0"/>
    </c:view3D>
    <c:floor>
      <c:thickness val="0"/>
    </c:floor>
    <c:sideWall>
      <c:thickness val="0"/>
    </c:sideWall>
    <c:backWall>
      <c:thickness val="0"/>
    </c:backWall>
    <c:plotArea>
      <c:layout/>
      <c:pie3DChart>
        <c:varyColors val="1"/>
        <c:dLbls>
          <c:showLegendKey val="0"/>
          <c:showVal val="0"/>
          <c:showCatName val="0"/>
          <c:showSerName val="0"/>
          <c:showPercent val="0"/>
          <c:showBubbleSize val="0"/>
          <c:showLeaderLines val="0"/>
        </c:dLbls>
      </c:pie3DChart>
    </c:plotArea>
    <c:legend>
      <c:legendPos val="r"/>
      <c:overlay val="0"/>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My expenses</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'Personal monthly budget'!$A$12:$A$25</c:f>
              <c:strCache>
                <c:ptCount val="14"/>
                <c:pt idx="0">
                  <c:v>House Payment</c:v>
                </c:pt>
                <c:pt idx="1">
                  <c:v>Car Payment</c:v>
                </c:pt>
                <c:pt idx="2">
                  <c:v>Loan Payment</c:v>
                </c:pt>
                <c:pt idx="3">
                  <c:v>Car insurance</c:v>
                </c:pt>
                <c:pt idx="4">
                  <c:v>Phone</c:v>
                </c:pt>
                <c:pt idx="5">
                  <c:v>TV</c:v>
                </c:pt>
                <c:pt idx="6">
                  <c:v>Variable Expenses</c:v>
                </c:pt>
                <c:pt idx="7">
                  <c:v>Gasoline</c:v>
                </c:pt>
                <c:pt idx="8">
                  <c:v>Gas/Electric</c:v>
                </c:pt>
                <c:pt idx="9">
                  <c:v>Food</c:v>
                </c:pt>
                <c:pt idx="10">
                  <c:v>Savings/investment</c:v>
                </c:pt>
                <c:pt idx="11">
                  <c:v>Entertainment</c:v>
                </c:pt>
                <c:pt idx="12">
                  <c:v>Vacation fund</c:v>
                </c:pt>
                <c:pt idx="13">
                  <c:v>Credit card</c:v>
                </c:pt>
              </c:strCache>
            </c:strRef>
          </c:cat>
          <c:val>
            <c:numRef>
              <c:f>'Personal monthly budget'!$B$12:$B$25</c:f>
              <c:numCache>
                <c:formatCode>_(* #,##0_);_(* \(#,##0\);_(* "-"_);_(@_)</c:formatCode>
                <c:ptCount val="14"/>
                <c:pt idx="0">
                  <c:v>500</c:v>
                </c:pt>
                <c:pt idx="1">
                  <c:v>100</c:v>
                </c:pt>
                <c:pt idx="2">
                  <c:v>200</c:v>
                </c:pt>
                <c:pt idx="3">
                  <c:v>50</c:v>
                </c:pt>
                <c:pt idx="4">
                  <c:v>30</c:v>
                </c:pt>
                <c:pt idx="5">
                  <c:v>30</c:v>
                </c:pt>
                <c:pt idx="7">
                  <c:v>100</c:v>
                </c:pt>
                <c:pt idx="8">
                  <c:v>200</c:v>
                </c:pt>
                <c:pt idx="9">
                  <c:v>650</c:v>
                </c:pt>
                <c:pt idx="10">
                  <c:v>80</c:v>
                </c:pt>
                <c:pt idx="11">
                  <c:v>35</c:v>
                </c:pt>
                <c:pt idx="12">
                  <c:v>20</c:v>
                </c:pt>
                <c:pt idx="13">
                  <c:v>5</c:v>
                </c:pt>
              </c:numCache>
            </c:numRef>
          </c:val>
          <c:extLst>
            <c:ext xmlns:c16="http://schemas.microsoft.com/office/drawing/2014/chart" uri="{C3380CC4-5D6E-409C-BE32-E72D297353CC}">
              <c16:uniqueId val="{00000000-6213-41EF-B87A-B8745C73AD2D}"/>
            </c:ext>
          </c:extLst>
        </c:ser>
        <c:ser>
          <c:idx val="1"/>
          <c:order val="1"/>
          <c:explosion val="25"/>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'Personal monthly budget'!$A$12:$A$25</c:f>
              <c:strCache>
                <c:ptCount val="14"/>
                <c:pt idx="0">
                  <c:v>House Payment</c:v>
                </c:pt>
                <c:pt idx="1">
                  <c:v>Car Payment</c:v>
                </c:pt>
                <c:pt idx="2">
                  <c:v>Loan Payment</c:v>
                </c:pt>
                <c:pt idx="3">
                  <c:v>Car insurance</c:v>
                </c:pt>
                <c:pt idx="4">
                  <c:v>Phone</c:v>
                </c:pt>
                <c:pt idx="5">
                  <c:v>TV</c:v>
                </c:pt>
                <c:pt idx="6">
                  <c:v>Variable Expenses</c:v>
                </c:pt>
                <c:pt idx="7">
                  <c:v>Gasoline</c:v>
                </c:pt>
                <c:pt idx="8">
                  <c:v>Gas/Electric</c:v>
                </c:pt>
                <c:pt idx="9">
                  <c:v>Food</c:v>
                </c:pt>
                <c:pt idx="10">
                  <c:v>Savings/investment</c:v>
                </c:pt>
                <c:pt idx="11">
                  <c:v>Entertainment</c:v>
                </c:pt>
                <c:pt idx="12">
                  <c:v>Vacation fund</c:v>
                </c:pt>
                <c:pt idx="13">
                  <c:v>Credit card</c:v>
                </c:pt>
              </c:strCache>
            </c:strRef>
          </c:cat>
          <c:val>
            <c:numRef>
              <c:f>'Personal monthly budget'!$C$12:$C$25</c:f>
              <c:numCache>
                <c:formatCode>0.00%</c:formatCode>
                <c:ptCount val="14"/>
                <c:pt idx="0">
                  <c:v>0.25</c:v>
                </c:pt>
                <c:pt idx="1">
                  <c:v>0.05</c:v>
                </c:pt>
                <c:pt idx="2">
                  <c:v>0.1</c:v>
                </c:pt>
                <c:pt idx="3">
                  <c:v>2.5000000000000001E-2</c:v>
                </c:pt>
                <c:pt idx="4">
                  <c:v>1.4999999999999999E-2</c:v>
                </c:pt>
                <c:pt idx="5">
                  <c:v>1.4999999999999999E-2</c:v>
                </c:pt>
                <c:pt idx="7">
                  <c:v>0.05</c:v>
                </c:pt>
                <c:pt idx="8">
                  <c:v>0.1</c:v>
                </c:pt>
                <c:pt idx="9">
                  <c:v>0.32500000000000001</c:v>
                </c:pt>
                <c:pt idx="10">
                  <c:v>0.04</c:v>
                </c:pt>
                <c:pt idx="11">
                  <c:v>1.7500000000000002E-2</c:v>
                </c:pt>
                <c:pt idx="12">
                  <c:v>0.01</c:v>
                </c:pt>
                <c:pt idx="13">
                  <c:v>2.5000000000000001E-3</c:v>
                </c:pt>
              </c:numCache>
            </c:numRef>
          </c:val>
          <c:extLst>
            <c:ext xmlns:c16="http://schemas.microsoft.com/office/drawing/2014/chart" uri="{C3380CC4-5D6E-409C-BE32-E72D297353CC}">
              <c16:uniqueId val="{00000001-6213-41EF-B87A-B8745C73AD2D}"/>
            </c:ext>
          </c:extLst>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723900</xdr:colOff>
      <xdr:row>14</xdr:row>
      <xdr:rowOff>120650</xdr:rowOff>
    </xdr:from>
    <xdr:to>
      <xdr:col>11</xdr:col>
      <xdr:colOff>342900</xdr:colOff>
      <xdr:row>29</xdr:row>
      <xdr:rowOff>6350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215900</xdr:colOff>
      <xdr:row>9</xdr:row>
      <xdr:rowOff>120650</xdr:rowOff>
    </xdr:from>
    <xdr:to>
      <xdr:col>13</xdr:col>
      <xdr:colOff>457200</xdr:colOff>
      <xdr:row>33</xdr:row>
      <xdr:rowOff>114300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152400</xdr:colOff>
      <xdr:row>0</xdr:row>
      <xdr:rowOff>152400</xdr:rowOff>
    </xdr:from>
    <xdr:to>
      <xdr:col>8</xdr:col>
      <xdr:colOff>679450</xdr:colOff>
      <xdr:row>0</xdr:row>
      <xdr:rowOff>1555750</xdr:rowOff>
    </xdr:to>
    <xdr:pic>
      <xdr:nvPicPr>
        <xdr:cNvPr id="2" name="Picture 1" descr="&quot;Digital training on financial literacy for youth  with fewer opportunities&quot;">
          <a:extLst>
            <a:ext uri="{FF2B5EF4-FFF2-40B4-BE49-F238E27FC236}">
              <a16:creationId xmlns:a16="http://schemas.microsoft.com/office/drawing/2014/main" id="{FD8F4479-7A43-8317-FDC1-2B7828D527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152400"/>
          <a:ext cx="8172450" cy="140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6"/>
  <sheetViews>
    <sheetView tabSelected="1" workbookViewId="0">
      <selection activeCell="B28" sqref="B28"/>
    </sheetView>
  </sheetViews>
  <sheetFormatPr defaultColWidth="10.6640625" defaultRowHeight="15.5" x14ac:dyDescent="0.35"/>
  <cols>
    <col min="1" max="1" width="22.5" customWidth="1"/>
    <col min="2" max="2" width="13.83203125" customWidth="1"/>
  </cols>
  <sheetData>
    <row r="1" spans="1:9" ht="132" customHeight="1" x14ac:dyDescent="0.35"/>
    <row r="2" spans="1:9" ht="66" customHeight="1" x14ac:dyDescent="0.35">
      <c r="A2" s="17" t="s">
        <v>24</v>
      </c>
      <c r="B2" s="17"/>
      <c r="C2" s="17"/>
      <c r="D2" s="17"/>
      <c r="E2" s="17"/>
      <c r="F2" s="17"/>
      <c r="G2" s="17"/>
      <c r="H2" s="17"/>
      <c r="I2" s="17"/>
    </row>
    <row r="3" spans="1:9" ht="28.5" x14ac:dyDescent="0.35">
      <c r="A3" s="15" t="s">
        <v>23</v>
      </c>
      <c r="B3" s="15"/>
      <c r="C3" s="15"/>
      <c r="D3" s="15"/>
      <c r="E3" s="15"/>
      <c r="F3" s="15"/>
      <c r="G3" s="15"/>
      <c r="H3" s="15"/>
      <c r="I3" s="15"/>
    </row>
    <row r="4" spans="1:9" ht="18.5" x14ac:dyDescent="0.45">
      <c r="A4" s="16"/>
      <c r="B4" s="16"/>
      <c r="C4" s="16"/>
      <c r="D4" s="16"/>
      <c r="E4" s="16"/>
      <c r="F4" s="16"/>
      <c r="G4" s="16"/>
      <c r="H4" s="16"/>
      <c r="I4" s="16"/>
    </row>
    <row r="5" spans="1:9" x14ac:dyDescent="0.35">
      <c r="A5" s="1" t="s">
        <v>0</v>
      </c>
      <c r="B5" s="1" t="s">
        <v>9</v>
      </c>
    </row>
    <row r="6" spans="1:9" x14ac:dyDescent="0.35">
      <c r="A6" t="s">
        <v>10</v>
      </c>
      <c r="B6" s="10">
        <v>2000</v>
      </c>
    </row>
    <row r="7" spans="1:9" x14ac:dyDescent="0.35">
      <c r="A7" s="12" t="s">
        <v>11</v>
      </c>
      <c r="B7" s="10">
        <f>B6*0.25</f>
        <v>500</v>
      </c>
    </row>
    <row r="8" spans="1:9" x14ac:dyDescent="0.35">
      <c r="A8" t="s">
        <v>12</v>
      </c>
      <c r="B8" s="10">
        <f>B6*0.05</f>
        <v>100</v>
      </c>
    </row>
    <row r="9" spans="1:9" x14ac:dyDescent="0.35">
      <c r="A9" s="2" t="s">
        <v>1</v>
      </c>
      <c r="B9" s="10">
        <f>B6-B7-B8</f>
        <v>1400</v>
      </c>
    </row>
    <row r="11" spans="1:9" x14ac:dyDescent="0.35">
      <c r="A11" s="7" t="s">
        <v>2</v>
      </c>
      <c r="B11" s="3"/>
    </row>
    <row r="12" spans="1:9" x14ac:dyDescent="0.35">
      <c r="A12" s="3" t="s">
        <v>3</v>
      </c>
      <c r="B12" s="10">
        <v>500</v>
      </c>
      <c r="C12" s="8">
        <f t="shared" ref="C12:C17" si="0">B12/$B$27</f>
        <v>0.25</v>
      </c>
    </row>
    <row r="13" spans="1:9" x14ac:dyDescent="0.35">
      <c r="A13" s="3" t="s">
        <v>4</v>
      </c>
      <c r="B13" s="10">
        <v>100</v>
      </c>
      <c r="C13" s="8">
        <f t="shared" si="0"/>
        <v>0.05</v>
      </c>
    </row>
    <row r="14" spans="1:9" x14ac:dyDescent="0.35">
      <c r="A14" s="13" t="s">
        <v>13</v>
      </c>
      <c r="B14" s="10">
        <v>200</v>
      </c>
      <c r="C14" s="8">
        <f t="shared" si="0"/>
        <v>0.1</v>
      </c>
    </row>
    <row r="15" spans="1:9" x14ac:dyDescent="0.35">
      <c r="A15" s="13" t="s">
        <v>14</v>
      </c>
      <c r="B15" s="10">
        <v>50</v>
      </c>
      <c r="C15" s="8">
        <f t="shared" si="0"/>
        <v>2.5000000000000001E-2</v>
      </c>
    </row>
    <row r="16" spans="1:9" x14ac:dyDescent="0.35">
      <c r="A16" s="13" t="s">
        <v>15</v>
      </c>
      <c r="B16" s="10">
        <v>30</v>
      </c>
      <c r="C16" s="8">
        <f t="shared" si="0"/>
        <v>1.4999999999999999E-2</v>
      </c>
    </row>
    <row r="17" spans="1:3" x14ac:dyDescent="0.35">
      <c r="A17" s="13" t="s">
        <v>16</v>
      </c>
      <c r="B17" s="10">
        <v>30</v>
      </c>
      <c r="C17" s="8">
        <f t="shared" si="0"/>
        <v>1.4999999999999999E-2</v>
      </c>
    </row>
    <row r="18" spans="1:3" x14ac:dyDescent="0.35">
      <c r="A18" s="6" t="s">
        <v>5</v>
      </c>
      <c r="B18" s="4"/>
      <c r="C18" s="8"/>
    </row>
    <row r="19" spans="1:3" x14ac:dyDescent="0.35">
      <c r="A19" s="4" t="s">
        <v>17</v>
      </c>
      <c r="B19" s="10">
        <v>100</v>
      </c>
      <c r="C19" s="8">
        <f t="shared" ref="C19:C25" si="1">B19/$B$27</f>
        <v>0.05</v>
      </c>
    </row>
    <row r="20" spans="1:3" x14ac:dyDescent="0.35">
      <c r="A20" s="4" t="s">
        <v>6</v>
      </c>
      <c r="B20" s="10">
        <v>200</v>
      </c>
      <c r="C20" s="8">
        <f t="shared" si="1"/>
        <v>0.1</v>
      </c>
    </row>
    <row r="21" spans="1:3" x14ac:dyDescent="0.35">
      <c r="A21" s="4" t="s">
        <v>18</v>
      </c>
      <c r="B21" s="10">
        <v>650</v>
      </c>
      <c r="C21" s="8">
        <f t="shared" si="1"/>
        <v>0.32500000000000001</v>
      </c>
    </row>
    <row r="22" spans="1:3" x14ac:dyDescent="0.35">
      <c r="A22" s="4" t="s">
        <v>19</v>
      </c>
      <c r="B22" s="10">
        <v>80</v>
      </c>
      <c r="C22" s="8">
        <f t="shared" si="1"/>
        <v>0.04</v>
      </c>
    </row>
    <row r="23" spans="1:3" x14ac:dyDescent="0.35">
      <c r="A23" s="4" t="s">
        <v>20</v>
      </c>
      <c r="B23" s="10">
        <v>35</v>
      </c>
      <c r="C23" s="8">
        <f t="shared" si="1"/>
        <v>1.7500000000000002E-2</v>
      </c>
    </row>
    <row r="24" spans="1:3" x14ac:dyDescent="0.35">
      <c r="A24" s="4" t="s">
        <v>21</v>
      </c>
      <c r="B24" s="10">
        <v>20</v>
      </c>
      <c r="C24" s="8">
        <f t="shared" si="1"/>
        <v>0.01</v>
      </c>
    </row>
    <row r="25" spans="1:3" x14ac:dyDescent="0.35">
      <c r="A25" s="4" t="s">
        <v>22</v>
      </c>
      <c r="B25" s="10">
        <v>5</v>
      </c>
      <c r="C25" s="8">
        <f t="shared" si="1"/>
        <v>2.5000000000000001E-3</v>
      </c>
    </row>
    <row r="26" spans="1:3" x14ac:dyDescent="0.35">
      <c r="C26" s="8"/>
    </row>
    <row r="27" spans="1:3" x14ac:dyDescent="0.35">
      <c r="A27" s="5" t="s">
        <v>7</v>
      </c>
      <c r="B27" s="11">
        <f>SUM(B12:B25)</f>
        <v>2000</v>
      </c>
      <c r="C27" s="9">
        <f>B27/$B$27</f>
        <v>1</v>
      </c>
    </row>
    <row r="28" spans="1:3" x14ac:dyDescent="0.35">
      <c r="B28" s="10"/>
    </row>
    <row r="29" spans="1:3" x14ac:dyDescent="0.35">
      <c r="B29" s="10"/>
    </row>
    <row r="30" spans="1:3" x14ac:dyDescent="0.35">
      <c r="B30" s="10"/>
    </row>
    <row r="31" spans="1:3" x14ac:dyDescent="0.35">
      <c r="B31" s="10"/>
    </row>
    <row r="32" spans="1:3" x14ac:dyDescent="0.35">
      <c r="B32" s="10"/>
    </row>
    <row r="33" spans="1:14" x14ac:dyDescent="0.35">
      <c r="B33" s="10"/>
    </row>
    <row r="36" spans="1:14" ht="33" customHeight="1" x14ac:dyDescent="0.35">
      <c r="A36" s="14" t="s">
        <v>8</v>
      </c>
      <c r="B36" s="14"/>
      <c r="C36" s="14"/>
      <c r="D36" s="14"/>
      <c r="E36" s="14"/>
      <c r="F36" s="14"/>
      <c r="G36" s="14"/>
      <c r="H36" s="14"/>
      <c r="I36" s="14"/>
      <c r="J36" s="14"/>
      <c r="K36" s="14"/>
      <c r="L36" s="14"/>
      <c r="M36" s="14"/>
      <c r="N36" s="14"/>
    </row>
  </sheetData>
  <mergeCells count="4">
    <mergeCell ref="A36:N36"/>
    <mergeCell ref="A3:I3"/>
    <mergeCell ref="A4:I4"/>
    <mergeCell ref="A2:I2"/>
  </mergeCells>
  <pageMargins left="0.75" right="0.75" top="1" bottom="1" header="0.5" footer="0.5"/>
  <pageSetup orientation="portrait" horizontalDpi="4294967292" verticalDpi="4294967292"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Personal monthly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FINLIT YOUTH R4</dc:title>
  <dc:creator>BIST</dc:creator>
  <cp:lastModifiedBy>Андреан Ф. Лазаров</cp:lastModifiedBy>
  <dcterms:created xsi:type="dcterms:W3CDTF">2016-01-11T13:30:21Z</dcterms:created>
  <dcterms:modified xsi:type="dcterms:W3CDTF">2024-04-21T05:52:11Z</dcterms:modified>
</cp:coreProperties>
</file>